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16E8CE86-A3AD-49DF-BBA1-81E2FCA32984}" xr6:coauthVersionLast="43" xr6:coauthVersionMax="47" xr10:uidLastSave="{00000000-0000-0000-0000-000000000000}"/>
  <bookViews>
    <workbookView xWindow="-108" yWindow="-108" windowWidth="23256" windowHeight="12576" firstSheet="1" activeTab="6" xr2:uid="{00000000-000D-0000-FFFF-FFFF00000000}"/>
  </bookViews>
  <sheets>
    <sheet name="1.事業計画書" sheetId="1" r:id="rId1"/>
    <sheet name="2.収支予算書" sheetId="2" r:id="rId2"/>
    <sheet name="2-2．申請額計算表（申請用）" sheetId="4" r:id="rId3"/>
    <sheet name="3.参加予定者名簿" sheetId="3" r:id="rId4"/>
    <sheet name="1.事業実績書" sheetId="7" r:id="rId5"/>
    <sheet name="2収支決算書" sheetId="6" r:id="rId6"/>
    <sheet name="3.参加者名簿 " sheetId="11" r:id="rId7"/>
    <sheet name="2-2．申請額計算表 (実績報告用)" sheetId="8" r:id="rId8"/>
  </sheets>
  <definedNames>
    <definedName name="_xlnm.Print_Area" localSheetId="0">'1.事業計画書'!$A$1:$H$27</definedName>
    <definedName name="_xlnm.Print_Area" localSheetId="4">'1.事業実績書'!$A$1:$I$28</definedName>
    <definedName name="_xlnm.Print_Area" localSheetId="6">'3.参加者名簿 '!$A$1:$F$124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F3" i="3" l="1"/>
  <c r="F3" i="11"/>
  <c r="E2" i="11"/>
  <c r="F55" i="11" l="1"/>
  <c r="F63" i="11"/>
  <c r="F71" i="11"/>
  <c r="F79" i="11"/>
  <c r="F87" i="11"/>
  <c r="F95" i="11"/>
  <c r="F103" i="11"/>
  <c r="F111" i="11"/>
  <c r="F119" i="11"/>
  <c r="F66" i="11"/>
  <c r="F106" i="11"/>
  <c r="F59" i="11"/>
  <c r="F83" i="11"/>
  <c r="F99" i="11"/>
  <c r="F115" i="11"/>
  <c r="F56" i="11"/>
  <c r="F64" i="11"/>
  <c r="F72" i="11"/>
  <c r="F80" i="11"/>
  <c r="F88" i="11"/>
  <c r="F96" i="11"/>
  <c r="F104" i="11"/>
  <c r="F112" i="11"/>
  <c r="F120" i="11"/>
  <c r="F74" i="11"/>
  <c r="F98" i="11"/>
  <c r="F122" i="11"/>
  <c r="F75" i="11"/>
  <c r="F107" i="11"/>
  <c r="F57" i="11"/>
  <c r="F65" i="11"/>
  <c r="F73" i="11"/>
  <c r="F81" i="11"/>
  <c r="F89" i="11"/>
  <c r="F97" i="11"/>
  <c r="F105" i="11"/>
  <c r="F113" i="11"/>
  <c r="F121" i="11"/>
  <c r="F58" i="11"/>
  <c r="F82" i="11"/>
  <c r="F90" i="11"/>
  <c r="F114" i="11"/>
  <c r="F67" i="11"/>
  <c r="F91" i="11"/>
  <c r="F123" i="11"/>
  <c r="F60" i="11"/>
  <c r="F68" i="11"/>
  <c r="F76" i="11"/>
  <c r="F84" i="11"/>
  <c r="F92" i="11"/>
  <c r="F100" i="11"/>
  <c r="F108" i="11"/>
  <c r="F116" i="11"/>
  <c r="F124" i="11"/>
  <c r="F70" i="11"/>
  <c r="F78" i="11"/>
  <c r="F86" i="11"/>
  <c r="F102" i="11"/>
  <c r="F118" i="11"/>
  <c r="F61" i="11"/>
  <c r="F69" i="11"/>
  <c r="F77" i="11"/>
  <c r="F85" i="11"/>
  <c r="F93" i="11"/>
  <c r="F101" i="11"/>
  <c r="F109" i="11"/>
  <c r="F117" i="11"/>
  <c r="F62" i="11"/>
  <c r="F94" i="11"/>
  <c r="F110" i="11"/>
  <c r="F25" i="11"/>
  <c r="F43" i="11"/>
  <c r="F51" i="11"/>
  <c r="F52" i="11"/>
  <c r="F46" i="11"/>
  <c r="F47" i="11"/>
  <c r="F44" i="11"/>
  <c r="F49" i="11"/>
  <c r="F50" i="11"/>
  <c r="F45" i="11"/>
  <c r="F53" i="11"/>
  <c r="F48" i="11"/>
  <c r="F54" i="11"/>
  <c r="F5" i="3"/>
  <c r="F24" i="3"/>
  <c r="F32" i="3"/>
  <c r="F40" i="3"/>
  <c r="F48" i="3"/>
  <c r="F56" i="3"/>
  <c r="F64" i="3"/>
  <c r="F72" i="3"/>
  <c r="F80" i="3"/>
  <c r="F88" i="3"/>
  <c r="F96" i="3"/>
  <c r="F104" i="3"/>
  <c r="F112" i="3"/>
  <c r="F120" i="3"/>
  <c r="F26" i="3"/>
  <c r="F66" i="3"/>
  <c r="F90" i="3"/>
  <c r="F106" i="3"/>
  <c r="F122" i="3"/>
  <c r="F27" i="3"/>
  <c r="F51" i="3"/>
  <c r="F67" i="3"/>
  <c r="F83" i="3"/>
  <c r="F99" i="3"/>
  <c r="F107" i="3"/>
  <c r="F123" i="3"/>
  <c r="F36" i="3"/>
  <c r="F60" i="3"/>
  <c r="F76" i="3"/>
  <c r="F100" i="3"/>
  <c r="F116" i="3"/>
  <c r="F25" i="3"/>
  <c r="F33" i="3"/>
  <c r="F41" i="3"/>
  <c r="F49" i="3"/>
  <c r="F57" i="3"/>
  <c r="F65" i="3"/>
  <c r="F73" i="3"/>
  <c r="F81" i="3"/>
  <c r="F89" i="3"/>
  <c r="F97" i="3"/>
  <c r="F105" i="3"/>
  <c r="F113" i="3"/>
  <c r="F121" i="3"/>
  <c r="F34" i="3"/>
  <c r="F42" i="3"/>
  <c r="F50" i="3"/>
  <c r="F58" i="3"/>
  <c r="F74" i="3"/>
  <c r="F82" i="3"/>
  <c r="F98" i="3"/>
  <c r="F114" i="3"/>
  <c r="F35" i="3"/>
  <c r="F43" i="3"/>
  <c r="F59" i="3"/>
  <c r="F75" i="3"/>
  <c r="F91" i="3"/>
  <c r="F115" i="3"/>
  <c r="F28" i="3"/>
  <c r="F44" i="3"/>
  <c r="F52" i="3"/>
  <c r="F68" i="3"/>
  <c r="F84" i="3"/>
  <c r="F92" i="3"/>
  <c r="F108" i="3"/>
  <c r="F124" i="3"/>
  <c r="F29" i="3"/>
  <c r="F37" i="3"/>
  <c r="F45" i="3"/>
  <c r="F53" i="3"/>
  <c r="F61" i="3"/>
  <c r="F69" i="3"/>
  <c r="F77" i="3"/>
  <c r="F85" i="3"/>
  <c r="F93" i="3"/>
  <c r="F101" i="3"/>
  <c r="F109" i="3"/>
  <c r="F117" i="3"/>
  <c r="F22" i="3"/>
  <c r="F30" i="3"/>
  <c r="F38" i="3"/>
  <c r="F46" i="3"/>
  <c r="F54" i="3"/>
  <c r="F62" i="3"/>
  <c r="F70" i="3"/>
  <c r="F78" i="3"/>
  <c r="F86" i="3"/>
  <c r="F94" i="3"/>
  <c r="F102" i="3"/>
  <c r="F110" i="3"/>
  <c r="F118" i="3"/>
  <c r="F23" i="3"/>
  <c r="F31" i="3"/>
  <c r="F39" i="3"/>
  <c r="F47" i="3"/>
  <c r="F55" i="3"/>
  <c r="F63" i="3"/>
  <c r="F71" i="3"/>
  <c r="F79" i="3"/>
  <c r="F87" i="3"/>
  <c r="F95" i="3"/>
  <c r="F103" i="3"/>
  <c r="F111" i="3"/>
  <c r="F119" i="3"/>
  <c r="F32" i="11"/>
  <c r="F24" i="11"/>
  <c r="F31" i="11"/>
  <c r="F30" i="11"/>
  <c r="F22" i="11"/>
  <c r="F39" i="11"/>
  <c r="F23" i="11"/>
  <c r="F29" i="11"/>
  <c r="F28" i="11"/>
  <c r="F27" i="11"/>
  <c r="F26" i="11"/>
  <c r="F42" i="11"/>
  <c r="F38" i="11"/>
  <c r="F33" i="11"/>
  <c r="F37" i="11"/>
  <c r="F36" i="11"/>
  <c r="F35" i="11"/>
  <c r="F34" i="11"/>
  <c r="F41" i="11"/>
  <c r="F40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B8" i="7" l="1"/>
  <c r="B20" i="8"/>
  <c r="B15" i="8"/>
  <c r="B8" i="1"/>
  <c r="B19" i="8" l="1"/>
  <c r="B21" i="8" s="1"/>
  <c r="B16" i="6"/>
  <c r="B8" i="6"/>
  <c r="B16" i="2"/>
  <c r="B8" i="2"/>
  <c r="B20" i="4"/>
  <c r="B15" i="4"/>
  <c r="B22" i="8" l="1"/>
  <c r="B10" i="7"/>
  <c r="B19" i="4"/>
  <c r="B21" i="4" s="1"/>
  <c r="B22" i="4" s="1"/>
  <c r="B10" i="1" l="1"/>
</calcChain>
</file>

<file path=xl/sharedStrings.xml><?xml version="1.0" encoding="utf-8"?>
<sst xmlns="http://schemas.openxmlformats.org/spreadsheetml/2006/main" count="366" uniqueCount="77">
  <si>
    <t>事業名</t>
    <rPh sb="0" eb="2">
      <t>ジギョウ</t>
    </rPh>
    <rPh sb="2" eb="3">
      <t>メイ</t>
    </rPh>
    <phoneticPr fontId="5"/>
  </si>
  <si>
    <t>とき</t>
    <phoneticPr fontId="5"/>
  </si>
  <si>
    <t>ところ</t>
    <phoneticPr fontId="5"/>
  </si>
  <si>
    <t>実施内容</t>
    <phoneticPr fontId="5"/>
  </si>
  <si>
    <t>人</t>
    <rPh sb="0" eb="1">
      <t>ニン</t>
    </rPh>
    <phoneticPr fontId="5"/>
  </si>
  <si>
    <t>円</t>
    <rPh sb="0" eb="1">
      <t>エン</t>
    </rPh>
    <phoneticPr fontId="5"/>
  </si>
  <si>
    <t>主　催</t>
    <rPh sb="0" eb="1">
      <t>シュ</t>
    </rPh>
    <rPh sb="2" eb="3">
      <t>サイ</t>
    </rPh>
    <phoneticPr fontId="5"/>
  </si>
  <si>
    <t>目　的</t>
    <phoneticPr fontId="5"/>
  </si>
  <si>
    <t>　地域社会の発展に貢献された高齢者の長寿を祝い、敬いの意を表するとともに、敬老意識の向上及び高齢者福祉の増進を図ることを目的とする。</t>
    <phoneticPr fontId="5"/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</si>
  <si>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5"/>
  </si>
  <si>
    <t>収入の部</t>
    <rPh sb="0" eb="2">
      <t>シュウニュウ</t>
    </rPh>
    <rPh sb="3" eb="4">
      <t>ブ</t>
    </rPh>
    <phoneticPr fontId="5"/>
  </si>
  <si>
    <t>予算額</t>
    <rPh sb="0" eb="3">
      <t>ヨサンガク</t>
    </rPh>
    <phoneticPr fontId="10"/>
  </si>
  <si>
    <t>合　計</t>
    <rPh sb="0" eb="1">
      <t>ゴウ</t>
    </rPh>
    <rPh sb="2" eb="3">
      <t>ケイ</t>
    </rPh>
    <phoneticPr fontId="10"/>
  </si>
  <si>
    <t>（単位：円）</t>
    <rPh sb="1" eb="3">
      <t>タンイ</t>
    </rPh>
    <rPh sb="4" eb="5">
      <t>エン</t>
    </rPh>
    <phoneticPr fontId="10"/>
  </si>
  <si>
    <t>予算額</t>
    <rPh sb="0" eb="2">
      <t>ヨサン</t>
    </rPh>
    <rPh sb="2" eb="3">
      <t>ガク</t>
    </rPh>
    <phoneticPr fontId="10"/>
  </si>
  <si>
    <t>支出の部</t>
    <rPh sb="0" eb="2">
      <t>シシュツ</t>
    </rPh>
    <rPh sb="3" eb="4">
      <t>ブ</t>
    </rPh>
    <phoneticPr fontId="5"/>
  </si>
  <si>
    <t>対象数（参加者数）</t>
    <rPh sb="2" eb="3">
      <t>スウ</t>
    </rPh>
    <rPh sb="4" eb="8">
      <t>サンカシャスウ</t>
    </rPh>
    <phoneticPr fontId="5"/>
  </si>
  <si>
    <t>○○公民館</t>
    <rPh sb="2" eb="5">
      <t>コウミンカン</t>
    </rPh>
    <phoneticPr fontId="5"/>
  </si>
  <si>
    <t>自己資金</t>
    <rPh sb="0" eb="2">
      <t>ジコ</t>
    </rPh>
    <rPh sb="2" eb="4">
      <t>シキン</t>
    </rPh>
    <rPh sb="3" eb="4">
      <t>キン</t>
    </rPh>
    <phoneticPr fontId="10"/>
  </si>
  <si>
    <t>氏名</t>
    <rPh sb="0" eb="2">
      <t>シメイ</t>
    </rPh>
    <phoneticPr fontId="5"/>
  </si>
  <si>
    <t>生年月日</t>
    <rPh sb="0" eb="4">
      <t>セイネンガッピ</t>
    </rPh>
    <phoneticPr fontId="5"/>
  </si>
  <si>
    <t>住所</t>
    <rPh sb="0" eb="2">
      <t>ジュウショ</t>
    </rPh>
    <phoneticPr fontId="5"/>
  </si>
  <si>
    <t>年齢</t>
    <rPh sb="0" eb="2">
      <t>ネンレイ</t>
    </rPh>
    <phoneticPr fontId="5"/>
  </si>
  <si>
    <t>参加人数</t>
    <rPh sb="0" eb="4">
      <t>サンカニンズウ</t>
    </rPh>
    <phoneticPr fontId="10"/>
  </si>
  <si>
    <t>【支出】</t>
    <rPh sb="1" eb="3">
      <t>シシュツ</t>
    </rPh>
    <phoneticPr fontId="10"/>
  </si>
  <si>
    <t>対象経費</t>
    <rPh sb="0" eb="4">
      <t>タイショウケイヒ</t>
    </rPh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</si>
  <si>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</si>
  <si>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</si>
  <si>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</si>
  <si>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</si>
  <si>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</si>
  <si>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F</t>
    <phoneticPr fontId="10"/>
  </si>
  <si>
    <t>G</t>
    <phoneticPr fontId="10"/>
  </si>
  <si>
    <t>合計</t>
    <rPh sb="0" eb="2">
      <t>ゴウケイ</t>
    </rPh>
    <phoneticPr fontId="10"/>
  </si>
  <si>
    <t>【収入】</t>
    <rPh sb="1" eb="3">
      <t>シュウニュウ</t>
    </rPh>
    <phoneticPr fontId="10"/>
  </si>
  <si>
    <t>補助金（経費-収入）</t>
    <rPh sb="0" eb="3">
      <t>ホジョキン</t>
    </rPh>
    <rPh sb="4" eb="6">
      <t>ケイヒ</t>
    </rPh>
    <rPh sb="7" eb="9">
      <t>シュウニュウ</t>
    </rPh>
    <phoneticPr fontId="10"/>
  </si>
  <si>
    <t>補助金（参加人数*500）</t>
    <rPh sb="0" eb="3">
      <t>ホジョキン</t>
    </rPh>
    <rPh sb="4" eb="8">
      <t>サンカニンズウ</t>
    </rPh>
    <phoneticPr fontId="10"/>
  </si>
  <si>
    <t>補助金（交付申請金額）</t>
    <rPh sb="0" eb="3">
      <t>ホジョキン</t>
    </rPh>
    <rPh sb="4" eb="10">
      <t>コウフシンセイキンガク</t>
    </rPh>
    <phoneticPr fontId="10"/>
  </si>
  <si>
    <t>自己資金</t>
    <rPh sb="0" eb="4">
      <t>ジコシキン</t>
    </rPh>
    <phoneticPr fontId="10"/>
  </si>
  <si>
    <t>補助金</t>
    <rPh sb="0" eb="3">
      <t>ホジョキン</t>
    </rPh>
    <phoneticPr fontId="10"/>
  </si>
  <si>
    <t>摘要（資金の調達先等）</t>
    <rPh sb="0" eb="2">
      <t>テキヨウ</t>
    </rPh>
    <rPh sb="3" eb="5">
      <t>シキン</t>
    </rPh>
    <rPh sb="6" eb="9">
      <t>チョウタツサキ</t>
    </rPh>
    <rPh sb="9" eb="10">
      <t>トウ</t>
    </rPh>
    <phoneticPr fontId="10"/>
  </si>
  <si>
    <t>美濃加茂市</t>
    <rPh sb="0" eb="5">
      <t>ミノカモシ</t>
    </rPh>
    <phoneticPr fontId="10"/>
  </si>
  <si>
    <t>摘要（経費内訳・内容等）</t>
    <rPh sb="0" eb="2">
      <t>テキヨウ</t>
    </rPh>
    <rPh sb="3" eb="7">
      <t>ケイヒウチワケ</t>
    </rPh>
    <rPh sb="8" eb="11">
      <t>ナイヨウトウ</t>
    </rPh>
    <phoneticPr fontId="10"/>
  </si>
  <si>
    <t>区分</t>
    <rPh sb="0" eb="2">
      <t>クブン</t>
    </rPh>
    <phoneticPr fontId="10"/>
  </si>
  <si>
    <t>申請額</t>
    <rPh sb="0" eb="3">
      <t>シンセイガク</t>
    </rPh>
    <phoneticPr fontId="5"/>
  </si>
  <si>
    <t>参加予定者人数</t>
    <rPh sb="0" eb="5">
      <t>サンカヨテイシャ</t>
    </rPh>
    <rPh sb="5" eb="7">
      <t>ニンズウ</t>
    </rPh>
    <phoneticPr fontId="5"/>
  </si>
  <si>
    <t>人</t>
    <rPh sb="0" eb="1">
      <t>ニン</t>
    </rPh>
    <phoneticPr fontId="5"/>
  </si>
  <si>
    <t>対象数</t>
    <rPh sb="2" eb="3">
      <t>スウ</t>
    </rPh>
    <phoneticPr fontId="5"/>
  </si>
  <si>
    <t>市補助金以外の収入</t>
    <rPh sb="0" eb="4">
      <t>シホジョキン</t>
    </rPh>
    <rPh sb="4" eb="6">
      <t>イガイ</t>
    </rPh>
    <rPh sb="7" eb="9">
      <t>シュウニュウ</t>
    </rPh>
    <phoneticPr fontId="10"/>
  </si>
  <si>
    <t>※詳細は別紙の申請額計算表の通り</t>
    <rPh sb="1" eb="3">
      <t>ショウサイ</t>
    </rPh>
    <rPh sb="4" eb="6">
      <t>ベッシ</t>
    </rPh>
    <rPh sb="7" eb="9">
      <t>シンセイ</t>
    </rPh>
    <rPh sb="9" eb="10">
      <t>ガク</t>
    </rPh>
    <rPh sb="10" eb="13">
      <t>ケイサンヒョウ</t>
    </rPh>
    <rPh sb="14" eb="15">
      <t>トオ</t>
    </rPh>
    <phoneticPr fontId="5"/>
  </si>
  <si>
    <t>金額</t>
    <rPh sb="0" eb="2">
      <t>キンガク</t>
    </rPh>
    <phoneticPr fontId="5"/>
  </si>
  <si>
    <t>　地域社会の発展に貢献された高齢者の長寿を祝い、敬いの意を表すると
ともに、敬老意識の向上及び高齢者福祉の増進を図ることを目的とする。</t>
    <phoneticPr fontId="5"/>
  </si>
  <si>
    <t>※綠色のセルのみ、入力してください。</t>
    <rPh sb="1" eb="2">
      <t>ミドリ</t>
    </rPh>
    <rPh sb="2" eb="3">
      <t>イロ</t>
    </rPh>
    <rPh sb="9" eb="11">
      <t>ニュウリョク</t>
    </rPh>
    <phoneticPr fontId="10"/>
  </si>
  <si>
    <t>事業計画書</t>
    <rPh sb="0" eb="5">
      <t>ジギョウケイカクショ</t>
    </rPh>
    <phoneticPr fontId="5"/>
  </si>
  <si>
    <t>事業実績書</t>
    <rPh sb="0" eb="2">
      <t>ジギョウ</t>
    </rPh>
    <rPh sb="2" eb="4">
      <t>ジッセキ</t>
    </rPh>
    <rPh sb="4" eb="5">
      <t>ショ</t>
    </rPh>
    <phoneticPr fontId="5"/>
  </si>
  <si>
    <t>円</t>
    <rPh sb="0" eb="1">
      <t>エン</t>
    </rPh>
    <phoneticPr fontId="5"/>
  </si>
  <si>
    <t>（交付決定金額）</t>
    <rPh sb="1" eb="7">
      <t>コウフケッテイキンガク</t>
    </rPh>
    <phoneticPr fontId="5"/>
  </si>
  <si>
    <t>収入済（予定）額</t>
    <rPh sb="0" eb="2">
      <t>シュウニュウ</t>
    </rPh>
    <rPh sb="2" eb="3">
      <t>スミ</t>
    </rPh>
    <rPh sb="4" eb="6">
      <t>ヨテイ</t>
    </rPh>
    <rPh sb="7" eb="8">
      <t>ガク</t>
    </rPh>
    <phoneticPr fontId="10"/>
  </si>
  <si>
    <t>支出済額</t>
    <rPh sb="0" eb="2">
      <t>シシュツ</t>
    </rPh>
    <rPh sb="2" eb="3">
      <t>ズミ</t>
    </rPh>
    <rPh sb="3" eb="4">
      <t>ガク</t>
    </rPh>
    <phoneticPr fontId="10"/>
  </si>
  <si>
    <t>令和〇年度 　○○会　敬老事業</t>
    <rPh sb="0" eb="2">
      <t>レイワ</t>
    </rPh>
    <rPh sb="3" eb="4">
      <t>ネン</t>
    </rPh>
    <rPh sb="4" eb="5">
      <t>ド</t>
    </rPh>
    <rPh sb="9" eb="10">
      <t>カイ</t>
    </rPh>
    <rPh sb="11" eb="13">
      <t>ケイロウ</t>
    </rPh>
    <rPh sb="13" eb="15">
      <t>ジギョウ</t>
    </rPh>
    <phoneticPr fontId="5"/>
  </si>
  <si>
    <t>○○会</t>
    <rPh sb="2" eb="3">
      <t>カイ</t>
    </rPh>
    <phoneticPr fontId="5"/>
  </si>
  <si>
    <t>参加予定者名簿</t>
    <rPh sb="0" eb="5">
      <t>サンカヨテイシャ</t>
    </rPh>
    <rPh sb="5" eb="7">
      <t>メイボ</t>
    </rPh>
    <phoneticPr fontId="5"/>
  </si>
  <si>
    <t>美濃加茂市</t>
    <rPh sb="0" eb="5">
      <t>ミノカモシ</t>
    </rPh>
    <phoneticPr fontId="5"/>
  </si>
  <si>
    <t>令和〇年度 ○○会敬老事業</t>
    <rPh sb="0" eb="2">
      <t>レイワ</t>
    </rPh>
    <rPh sb="3" eb="4">
      <t>ネン</t>
    </rPh>
    <rPh sb="4" eb="5">
      <t>ド</t>
    </rPh>
    <rPh sb="8" eb="9">
      <t>カイ</t>
    </rPh>
    <rPh sb="9" eb="11">
      <t>ケイロウ</t>
    </rPh>
    <rPh sb="11" eb="13">
      <t>ジギョウ</t>
    </rPh>
    <phoneticPr fontId="5"/>
  </si>
  <si>
    <t>・○○会内の高齢者を含め集まってお祝いをし、地域の敬老の気持ちを伝えた。</t>
    <rPh sb="3" eb="4">
      <t>カイ</t>
    </rPh>
    <rPh sb="4" eb="5">
      <t>ナイ</t>
    </rPh>
    <rPh sb="6" eb="9">
      <t>コウレイシャ</t>
    </rPh>
    <rPh sb="10" eb="11">
      <t>フク</t>
    </rPh>
    <rPh sb="12" eb="13">
      <t>アツ</t>
    </rPh>
    <rPh sb="17" eb="18">
      <t>イワ</t>
    </rPh>
    <phoneticPr fontId="5"/>
  </si>
  <si>
    <t>参加者名簿</t>
    <rPh sb="0" eb="3">
      <t>サンカシャ</t>
    </rPh>
    <rPh sb="3" eb="5">
      <t>メイボ</t>
    </rPh>
    <phoneticPr fontId="5"/>
  </si>
  <si>
    <t>参加者人数</t>
    <rPh sb="0" eb="3">
      <t>サンカシャ</t>
    </rPh>
    <rPh sb="3" eb="5">
      <t>ニンズウ</t>
    </rPh>
    <phoneticPr fontId="5"/>
  </si>
  <si>
    <t>収 支 決 算 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5"/>
  </si>
  <si>
    <t>○○費</t>
    <rPh sb="2" eb="3">
      <t>ヒ</t>
    </rPh>
    <phoneticPr fontId="5"/>
  </si>
  <si>
    <t>※対象経費として計上するものには、</t>
    <rPh sb="1" eb="5">
      <t>タイショウケイヒ</t>
    </rPh>
    <rPh sb="8" eb="10">
      <t>ケイジョウ</t>
    </rPh>
    <phoneticPr fontId="5"/>
  </si>
  <si>
    <t>　根拠書類（レシート等の明細がわかるもの）を添付すること</t>
    <phoneticPr fontId="5"/>
  </si>
  <si>
    <t>申請額計算表</t>
    <rPh sb="0" eb="3">
      <t>シンセイガク</t>
    </rPh>
    <rPh sb="3" eb="5">
      <t>ケイサン</t>
    </rPh>
    <rPh sb="5" eb="6">
      <t>ヒョウ</t>
    </rPh>
    <phoneticPr fontId="5"/>
  </si>
  <si>
    <t>（既交付金額）</t>
    <rPh sb="1" eb="2">
      <t>スデ</t>
    </rPh>
    <rPh sb="2" eb="4">
      <t>コウフ</t>
    </rPh>
    <rPh sb="4" eb="6">
      <t>キンガク</t>
    </rPh>
    <phoneticPr fontId="5"/>
  </si>
  <si>
    <t>※詳細は別紙計算表の通り</t>
    <rPh sb="1" eb="3">
      <t>ショウサイ</t>
    </rPh>
    <rPh sb="4" eb="6">
      <t>ベッシ</t>
    </rPh>
    <rPh sb="6" eb="9">
      <t>ケイサンヒョウ</t>
    </rPh>
    <rPh sb="10" eb="11">
      <t>トオ</t>
    </rPh>
    <phoneticPr fontId="5"/>
  </si>
  <si>
    <t>○○会で高齢者を含め集まってお祝いをし、地域の敬老の気持ちを伝える。</t>
    <rPh sb="2" eb="3">
      <t>カイ</t>
    </rPh>
    <rPh sb="4" eb="7">
      <t>コウレイシャ</t>
    </rPh>
    <rPh sb="8" eb="9">
      <t>フク</t>
    </rPh>
    <rPh sb="10" eb="11">
      <t>アツ</t>
    </rPh>
    <rPh sb="15" eb="16">
      <t>イワ</t>
    </rPh>
    <phoneticPr fontId="5"/>
  </si>
  <si>
    <t>※黄色のセルは、自動入力なので、入力しないでください</t>
    <rPh sb="1" eb="3">
      <t>キイロ</t>
    </rPh>
    <rPh sb="8" eb="12">
      <t>ジドウニュウリョク</t>
    </rPh>
    <rPh sb="16" eb="18">
      <t>ニュウリョク</t>
    </rPh>
    <phoneticPr fontId="5"/>
  </si>
  <si>
    <t>令和〇年〇月〇日（〇）</t>
    <rPh sb="0" eb="2">
      <t>レイワ</t>
    </rPh>
    <rPh sb="8" eb="9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</si>
</sst>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8"/>
      <color theme="1"/>
      <name val="HGP明朝E"/>
      <family val="1"/>
      <charset val="128"/>
    </font>
    <font>
      <sz val="16"/>
      <color theme="1"/>
      <name val="Yu Gothic"/>
      <family val="2"/>
      <scheme val="minor"/>
    </font>
    <font>
      <sz val="12"/>
      <color theme="1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12"/>
      <name val="ＭＳ Ｐ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9"/>
      <color theme="1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horizontal="right" vertical="center"/>
    </xf>
    <xf numFmtId="38" fontId="6" fillId="0" borderId="0" xfId="1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9" fillId="0" borderId="9" xfId="0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 shrinkToFit="1"/>
    </xf>
    <xf numFmtId="3" fontId="9" fillId="0" borderId="8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3" fontId="9" fillId="0" borderId="18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177" fontId="0" fillId="0" borderId="10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vertical="top" wrapText="1"/>
    </xf>
    <xf numFmtId="0" fontId="9" fillId="0" borderId="1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176" fontId="9" fillId="0" borderId="12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3" fontId="9" fillId="0" borderId="19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0" fillId="0" borderId="8" xfId="0" applyBorder="1"/>
    <xf numFmtId="0" fontId="3" fillId="0" borderId="0" xfId="2">
      <alignment vertical="center"/>
    </xf>
    <xf numFmtId="38" fontId="0" fillId="0" borderId="0" xfId="3" applyFont="1">
      <alignment vertical="center"/>
    </xf>
    <xf numFmtId="0" fontId="3" fillId="0" borderId="8" xfId="2" applyBorder="1">
      <alignment vertical="center"/>
    </xf>
    <xf numFmtId="38" fontId="0" fillId="0" borderId="8" xfId="3" applyFont="1" applyBorder="1">
      <alignment vertical="center"/>
    </xf>
    <xf numFmtId="38" fontId="0" fillId="4" borderId="0" xfId="3" applyFont="1" applyFill="1">
      <alignment vertical="center"/>
    </xf>
    <xf numFmtId="0" fontId="3" fillId="2" borderId="8" xfId="2" applyFill="1" applyBorder="1">
      <alignment vertical="center"/>
    </xf>
    <xf numFmtId="38" fontId="0" fillId="2" borderId="8" xfId="3" applyFont="1" applyFill="1" applyBorder="1">
      <alignment vertical="center"/>
    </xf>
    <xf numFmtId="176" fontId="9" fillId="0" borderId="10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6" xfId="2" applyBorder="1">
      <alignment vertical="center"/>
    </xf>
    <xf numFmtId="0" fontId="0" fillId="0" borderId="0" xfId="0" applyAlignment="1">
      <alignment vertical="top"/>
    </xf>
    <xf numFmtId="0" fontId="2" fillId="0" borderId="8" xfId="2" applyFont="1" applyBorder="1">
      <alignment vertical="center"/>
    </xf>
    <xf numFmtId="0" fontId="2" fillId="0" borderId="0" xfId="2" applyFont="1">
      <alignment vertical="center"/>
    </xf>
    <xf numFmtId="38" fontId="6" fillId="3" borderId="0" xfId="1" applyFont="1" applyFill="1" applyAlignment="1">
      <alignment vertical="center"/>
    </xf>
    <xf numFmtId="38" fontId="6" fillId="3" borderId="0" xfId="0" applyNumberFormat="1" applyFont="1" applyFill="1" applyAlignment="1">
      <alignment horizontal="right" vertical="center"/>
    </xf>
    <xf numFmtId="38" fontId="0" fillId="5" borderId="8" xfId="3" applyFont="1" applyFill="1" applyBorder="1">
      <alignment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38" fontId="6" fillId="3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2" xfId="0" applyBorder="1"/>
    <xf numFmtId="14" fontId="0" fillId="0" borderId="8" xfId="0" applyNumberFormat="1" applyBorder="1"/>
    <xf numFmtId="57" fontId="0" fillId="0" borderId="8" xfId="0" applyNumberFormat="1" applyBorder="1"/>
    <xf numFmtId="0" fontId="0" fillId="0" borderId="8" xfId="0" applyBorder="1" applyAlignment="1">
      <alignment horizontal="center"/>
    </xf>
    <xf numFmtId="0" fontId="12" fillId="0" borderId="0" xfId="0" applyFont="1"/>
    <xf numFmtId="0" fontId="1" fillId="0" borderId="0" xfId="2" applyFont="1">
      <alignment vertical="center"/>
    </xf>
    <xf numFmtId="0" fontId="3" fillId="2" borderId="2" xfId="2" applyFill="1" applyBorder="1">
      <alignment vertical="center"/>
    </xf>
    <xf numFmtId="0" fontId="2" fillId="2" borderId="2" xfId="2" applyFont="1" applyFill="1" applyBorder="1">
      <alignment vertical="center"/>
    </xf>
    <xf numFmtId="38" fontId="0" fillId="0" borderId="0" xfId="1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8" fontId="0" fillId="0" borderId="0" xfId="1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10" xfId="2" applyBorder="1" applyAlignment="1">
      <alignment horizontal="left" vertical="center"/>
    </xf>
    <xf numFmtId="0" fontId="3" fillId="0" borderId="12" xfId="2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13" fillId="0" borderId="0" xfId="0" applyFont="1"/>
    <xf numFmtId="0" fontId="13" fillId="0" borderId="11" xfId="0" applyFont="1" applyBorder="1"/>
    <xf numFmtId="0" fontId="14" fillId="0" borderId="0" xfId="0" applyFont="1"/>
    <xf numFmtId="0" fontId="14" fillId="0" borderId="11" xfId="0" applyFont="1" applyBorder="1"/>
  </cellXfs>
  <cellStyles count="4">
    <cellStyle name="桁区切り" xfId="1" builtinId="6"/>
    <cellStyle name="桁区切り 2" xfId="3" xr:uid="{6377903B-9253-4735-95D8-3DEDF50838D1}"/>
    <cellStyle name="標準" xfId="0" builtinId="0"/>
    <cellStyle name="標準 2" xfId="2" xr:uid="{4F93F426-A891-45A1-9A41-995702B1B3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J34"/>
  <sheetViews>
    <sheetView view="pageBreakPreview" topLeftCell="A13" zoomScaleNormal="100" zoomScaleSheetLayoutView="100" workbookViewId="0">
      <selection activeCell="B7" sqref="B7"/>
    </sheetView>
  </sheetViews>
  <sheetFormatPr defaultRowHeight="18"/>
  <cols>
    <col min="1" max="1" width="16.796875" customWidth="1"/>
    <col min="2" max="10" width="8.69921875" customWidth="1"/>
  </cols>
  <sheetData>
    <row r="1" spans="1:10" ht="33" customHeight="1">
      <c r="A1" s="84" t="s">
        <v>53</v>
      </c>
      <c r="B1" s="84"/>
      <c r="C1" s="84"/>
      <c r="D1" s="84"/>
      <c r="E1" s="84"/>
      <c r="F1" s="84"/>
      <c r="G1" s="84"/>
      <c r="H1" s="84"/>
      <c r="I1" s="62"/>
      <c r="J1" s="62"/>
    </row>
    <row r="2" spans="1:10" ht="2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customHeight="1">
      <c r="A3" s="2" t="s">
        <v>0</v>
      </c>
      <c r="B3" s="2" t="s">
        <v>59</v>
      </c>
      <c r="C3" s="1"/>
      <c r="D3" s="1"/>
      <c r="E3" s="1"/>
      <c r="F3" s="1"/>
      <c r="G3" s="1"/>
      <c r="H3" s="1"/>
      <c r="I3" s="1"/>
      <c r="J3" s="1"/>
    </row>
    <row r="4" spans="1:10" ht="24" customHeight="1">
      <c r="A4" s="2" t="s">
        <v>6</v>
      </c>
      <c r="B4" s="2" t="s">
        <v>60</v>
      </c>
      <c r="C4" s="1"/>
      <c r="D4" s="1"/>
      <c r="E4" s="1"/>
      <c r="F4" s="1"/>
      <c r="G4" s="1"/>
      <c r="H4" s="1"/>
      <c r="I4" s="1"/>
      <c r="J4" s="1"/>
    </row>
    <row r="5" spans="1:10" ht="48" customHeight="1">
      <c r="A5" s="2" t="s">
        <v>7</v>
      </c>
      <c r="B5" s="82" t="s">
        <v>51</v>
      </c>
      <c r="C5" s="82"/>
      <c r="D5" s="82"/>
      <c r="E5" s="82"/>
      <c r="F5" s="82"/>
      <c r="G5" s="82"/>
      <c r="H5" s="82"/>
      <c r="I5" s="35"/>
      <c r="J5" s="35"/>
    </row>
    <row r="6" spans="1:10" ht="24" customHeight="1">
      <c r="A6" s="3" t="s">
        <v>1</v>
      </c>
      <c r="B6" s="3" t="s">
        <v>76</v>
      </c>
      <c r="C6" s="3"/>
      <c r="D6" s="3"/>
      <c r="E6" s="3"/>
      <c r="F6" s="3"/>
      <c r="G6" s="3"/>
      <c r="H6" s="3"/>
      <c r="I6" s="3"/>
      <c r="J6" s="3"/>
    </row>
    <row r="7" spans="1:10" ht="24" customHeight="1">
      <c r="A7" s="3" t="s">
        <v>2</v>
      </c>
      <c r="B7" s="3" t="s">
        <v>17</v>
      </c>
      <c r="C7" s="3"/>
      <c r="D7" s="3"/>
      <c r="E7" s="3"/>
      <c r="F7" s="3"/>
      <c r="G7" s="3"/>
      <c r="H7" s="3"/>
      <c r="I7" s="3"/>
      <c r="J7" s="3"/>
    </row>
    <row r="8" spans="1:10" ht="24" customHeight="1">
      <c r="A8" s="3" t="s">
        <v>16</v>
      </c>
      <c r="B8" s="59">
        <f>'2-2．申請額計算表（申請用）'!B4</f>
        <v>0</v>
      </c>
      <c r="C8" s="3" t="s">
        <v>4</v>
      </c>
      <c r="D8" s="3"/>
      <c r="E8" s="3"/>
      <c r="F8" s="3"/>
    </row>
    <row r="9" spans="1:10" ht="87" customHeight="1">
      <c r="A9" s="3" t="s">
        <v>3</v>
      </c>
      <c r="B9" s="83" t="s">
        <v>74</v>
      </c>
      <c r="C9" s="83"/>
      <c r="D9" s="83"/>
      <c r="E9" s="83"/>
      <c r="F9" s="83"/>
      <c r="G9" s="83"/>
      <c r="H9" s="83"/>
      <c r="I9" s="3"/>
      <c r="J9" s="3"/>
    </row>
    <row r="10" spans="1:10" ht="24" customHeight="1">
      <c r="A10" s="3" t="s">
        <v>50</v>
      </c>
      <c r="B10" s="58">
        <f>'2-2．申請額計算表（申請用）'!B21</f>
        <v>0</v>
      </c>
      <c r="C10" s="5" t="s">
        <v>5</v>
      </c>
      <c r="D10" s="61" t="s">
        <v>49</v>
      </c>
      <c r="E10" s="4"/>
      <c r="F10" s="4"/>
      <c r="G10" s="3"/>
    </row>
    <row r="11" spans="1:10" ht="35.549999999999997" customHeight="1">
      <c r="A11" s="3"/>
      <c r="B11" s="80"/>
      <c r="C11" s="81"/>
      <c r="D11" s="81"/>
      <c r="E11" s="81"/>
      <c r="F11" s="81"/>
      <c r="G11" s="81"/>
      <c r="H11" s="81"/>
      <c r="I11" s="81"/>
      <c r="J11" s="81"/>
    </row>
    <row r="12" spans="1:10" ht="54.45" customHeight="1">
      <c r="A12" s="3"/>
      <c r="B12" s="80"/>
      <c r="C12" s="81"/>
      <c r="D12" s="81"/>
      <c r="E12" s="81"/>
      <c r="F12" s="81"/>
      <c r="G12" s="81"/>
      <c r="H12" s="81"/>
      <c r="I12" s="81"/>
      <c r="J12" s="81"/>
    </row>
    <row r="13" spans="1:10" ht="24" customHeight="1">
      <c r="A13" s="3"/>
      <c r="B13" s="3"/>
      <c r="C13" s="3"/>
      <c r="D13" s="3"/>
      <c r="E13" s="5"/>
      <c r="F13" s="5"/>
      <c r="G13" s="4"/>
      <c r="H13" s="4"/>
      <c r="I13" s="4"/>
      <c r="J13" s="3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5">
    <mergeCell ref="B12:J12"/>
    <mergeCell ref="B11:J11"/>
    <mergeCell ref="B5:H5"/>
    <mergeCell ref="B9:H9"/>
    <mergeCell ref="A1:H1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F37F6-2427-4505-9814-15353E722E3E}">
  <sheetPr>
    <tabColor theme="4" tint="0.79998168889431442"/>
  </sheetPr>
  <dimension ref="A1:H16"/>
  <sheetViews>
    <sheetView view="pageBreakPreview" zoomScale="60" zoomScaleNormal="100" workbookViewId="0">
      <selection activeCell="B14" sqref="B14"/>
    </sheetView>
  </sheetViews>
  <sheetFormatPr defaultRowHeight="18"/>
  <cols>
    <col min="1" max="1" width="16.69921875" customWidth="1"/>
    <col min="2" max="2" width="19.09765625" customWidth="1"/>
    <col min="3" max="4" width="5.69921875" customWidth="1"/>
    <col min="5" max="5" width="6.19921875" customWidth="1"/>
    <col min="6" max="6" width="5.09765625" customWidth="1"/>
    <col min="7" max="7" width="8.296875" customWidth="1"/>
    <col min="8" max="8" width="5.69921875" customWidth="1"/>
  </cols>
  <sheetData>
    <row r="1" spans="1:8" ht="33" customHeight="1">
      <c r="A1" s="84" t="s">
        <v>9</v>
      </c>
      <c r="B1" s="84"/>
      <c r="C1" s="84"/>
      <c r="D1" s="84"/>
      <c r="E1" s="84"/>
      <c r="F1" s="84"/>
      <c r="G1" s="84"/>
      <c r="H1" s="84"/>
    </row>
    <row r="2" spans="1:8" ht="26.4">
      <c r="A2" s="6" t="s">
        <v>10</v>
      </c>
    </row>
    <row r="3" spans="1:8">
      <c r="A3" s="10" t="s">
        <v>43</v>
      </c>
      <c r="B3" s="10" t="s">
        <v>11</v>
      </c>
      <c r="C3" s="85" t="s">
        <v>40</v>
      </c>
      <c r="D3" s="86"/>
      <c r="E3" s="86"/>
      <c r="F3" s="86"/>
      <c r="G3" s="86"/>
      <c r="H3" s="87"/>
    </row>
    <row r="4" spans="1:8">
      <c r="A4" s="10" t="s">
        <v>39</v>
      </c>
      <c r="B4" s="21"/>
      <c r="C4" s="10" t="s">
        <v>41</v>
      </c>
      <c r="D4" s="17"/>
      <c r="E4" s="17"/>
      <c r="F4" s="17"/>
      <c r="G4" s="17"/>
      <c r="H4" s="18"/>
    </row>
    <row r="5" spans="1:8">
      <c r="A5" s="10" t="s">
        <v>18</v>
      </c>
      <c r="B5" s="37"/>
      <c r="C5" s="52"/>
      <c r="D5" s="38"/>
      <c r="E5" s="38"/>
      <c r="F5" s="38"/>
      <c r="G5" s="38"/>
      <c r="H5" s="39"/>
    </row>
    <row r="6" spans="1:8">
      <c r="A6" s="36"/>
      <c r="B6" s="37"/>
      <c r="C6" s="38"/>
      <c r="D6" s="38"/>
      <c r="E6" s="38"/>
      <c r="F6" s="38"/>
      <c r="G6" s="38"/>
      <c r="H6" s="39"/>
    </row>
    <row r="7" spans="1:8" ht="18.600000000000001" thickBot="1">
      <c r="A7" s="10"/>
      <c r="B7" s="28"/>
      <c r="C7" s="26"/>
      <c r="D7" s="26"/>
      <c r="E7" s="26"/>
      <c r="F7" s="26"/>
      <c r="G7" s="26"/>
      <c r="H7" s="27"/>
    </row>
    <row r="8" spans="1:8">
      <c r="A8" s="19" t="s">
        <v>12</v>
      </c>
      <c r="B8" s="29">
        <f>SUM(B4:B7)</f>
        <v>0</v>
      </c>
      <c r="C8" s="30"/>
      <c r="D8" s="24"/>
      <c r="E8" s="24"/>
      <c r="F8" s="24"/>
      <c r="G8" s="24"/>
      <c r="H8" s="25"/>
    </row>
    <row r="9" spans="1:8">
      <c r="A9" s="11"/>
      <c r="B9" s="7"/>
      <c r="C9" s="7"/>
      <c r="D9" s="7"/>
      <c r="E9" s="7"/>
      <c r="F9" s="7"/>
      <c r="G9" s="7"/>
      <c r="H9" s="12"/>
    </row>
    <row r="10" spans="1:8" ht="26.4">
      <c r="A10" s="6" t="s">
        <v>15</v>
      </c>
      <c r="B10" s="7"/>
      <c r="C10" s="7"/>
      <c r="D10" s="7"/>
      <c r="E10" s="7"/>
      <c r="F10" s="7"/>
      <c r="G10" s="88" t="s">
        <v>13</v>
      </c>
      <c r="H10" s="88"/>
    </row>
    <row r="11" spans="1:8">
      <c r="A11" s="10" t="s">
        <v>43</v>
      </c>
      <c r="B11" s="16" t="s">
        <v>14</v>
      </c>
      <c r="C11" s="85" t="s">
        <v>42</v>
      </c>
      <c r="D11" s="86"/>
      <c r="E11" s="86"/>
      <c r="F11" s="86"/>
      <c r="G11" s="86"/>
      <c r="H11" s="87"/>
    </row>
    <row r="12" spans="1:8">
      <c r="A12" s="15" t="s">
        <v>68</v>
      </c>
      <c r="B12" s="22"/>
      <c r="C12" s="10"/>
      <c r="D12" s="8"/>
      <c r="E12" s="8"/>
      <c r="F12" s="8"/>
      <c r="G12" s="8"/>
      <c r="H12" s="9"/>
    </row>
    <row r="13" spans="1:8">
      <c r="A13" s="31"/>
      <c r="B13" s="31"/>
      <c r="C13" s="32"/>
      <c r="D13" s="33"/>
      <c r="E13" s="33"/>
      <c r="F13" s="33"/>
      <c r="G13" s="33"/>
      <c r="H13" s="34"/>
    </row>
    <row r="14" spans="1:8">
      <c r="A14" s="10"/>
      <c r="B14" s="23"/>
      <c r="C14" s="10"/>
      <c r="D14" s="53"/>
      <c r="E14" s="53"/>
      <c r="F14" s="8"/>
      <c r="G14" s="8"/>
      <c r="H14" s="40"/>
    </row>
    <row r="15" spans="1:8" ht="18.600000000000001" thickBot="1">
      <c r="A15" s="43"/>
      <c r="B15" s="20"/>
      <c r="C15" s="41"/>
      <c r="D15" s="26"/>
      <c r="E15" s="26"/>
      <c r="F15" s="26"/>
      <c r="G15" s="26"/>
      <c r="H15" s="27"/>
    </row>
    <row r="16" spans="1:8">
      <c r="A16" s="30" t="s">
        <v>12</v>
      </c>
      <c r="B16" s="42">
        <f>SUM(B12:B15)</f>
        <v>0</v>
      </c>
      <c r="C16" s="30"/>
      <c r="D16" s="24"/>
      <c r="E16" s="24"/>
      <c r="F16" s="24"/>
      <c r="G16" s="24"/>
      <c r="H16" s="25"/>
    </row>
  </sheetData>
  <mergeCells count="4">
    <mergeCell ref="C3:H3"/>
    <mergeCell ref="C11:H11"/>
    <mergeCell ref="G10:H10"/>
    <mergeCell ref="A1:H1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7A464-198F-492E-AFBB-8042022AF068}">
  <sheetPr>
    <tabColor theme="4" tint="0.79998168889431442"/>
  </sheetPr>
  <dimension ref="A1:C24"/>
  <sheetViews>
    <sheetView view="pageBreakPreview" topLeftCell="A4" zoomScale="60" zoomScaleNormal="100" workbookViewId="0">
      <selection activeCell="B10" sqref="B10"/>
    </sheetView>
  </sheetViews>
  <sheetFormatPr defaultRowHeight="18"/>
  <cols>
    <col min="1" max="1" width="22.5" style="45" bestFit="1" customWidth="1"/>
    <col min="2" max="2" width="8.796875" style="46"/>
    <col min="3" max="3" width="10.09765625" style="45" customWidth="1"/>
    <col min="4" max="4" width="21.796875" style="45" customWidth="1"/>
    <col min="5" max="16384" width="8.796875" style="45"/>
  </cols>
  <sheetData>
    <row r="1" spans="1:2">
      <c r="A1" s="72" t="s">
        <v>71</v>
      </c>
    </row>
    <row r="2" spans="1:2">
      <c r="A2" s="57" t="s">
        <v>52</v>
      </c>
    </row>
    <row r="4" spans="1:2">
      <c r="A4" s="47" t="s">
        <v>23</v>
      </c>
      <c r="B4" s="60"/>
    </row>
    <row r="6" spans="1:2">
      <c r="A6" s="45" t="s">
        <v>24</v>
      </c>
    </row>
    <row r="7" spans="1:2">
      <c r="A7" s="89" t="s">
        <v>25</v>
      </c>
      <c r="B7" s="90"/>
    </row>
    <row r="8" spans="1:2">
      <c r="A8" s="47" t="s">
        <v>26</v>
      </c>
      <c r="B8" s="60"/>
    </row>
    <row r="9" spans="1:2">
      <c r="A9" s="47" t="s">
        <v>27</v>
      </c>
      <c r="B9" s="60"/>
    </row>
    <row r="10" spans="1:2">
      <c r="A10" s="47" t="s">
        <v>28</v>
      </c>
      <c r="B10" s="60"/>
    </row>
    <row r="11" spans="1:2">
      <c r="A11" s="47" t="s">
        <v>29</v>
      </c>
      <c r="B11" s="60"/>
    </row>
    <row r="12" spans="1:2">
      <c r="A12" s="47" t="s">
        <v>30</v>
      </c>
      <c r="B12" s="60"/>
    </row>
    <row r="13" spans="1:2">
      <c r="A13" s="47" t="s">
        <v>31</v>
      </c>
      <c r="B13" s="60"/>
    </row>
    <row r="14" spans="1:2">
      <c r="A14" s="47" t="s">
        <v>32</v>
      </c>
      <c r="B14" s="60"/>
    </row>
    <row r="15" spans="1:2">
      <c r="A15" s="47" t="s">
        <v>33</v>
      </c>
      <c r="B15" s="51">
        <f>B8+B9+B10+B11+B12+B13+B14</f>
        <v>0</v>
      </c>
    </row>
    <row r="16" spans="1:2">
      <c r="B16" s="49"/>
    </row>
    <row r="17" spans="1:3">
      <c r="A17" s="45" t="s">
        <v>34</v>
      </c>
    </row>
    <row r="18" spans="1:3">
      <c r="A18" s="56" t="s">
        <v>48</v>
      </c>
      <c r="B18" s="60">
        <v>0</v>
      </c>
    </row>
    <row r="19" spans="1:3">
      <c r="A19" s="50" t="s">
        <v>35</v>
      </c>
      <c r="B19" s="51">
        <f>B15-B18</f>
        <v>0</v>
      </c>
    </row>
    <row r="20" spans="1:3">
      <c r="A20" s="50" t="s">
        <v>36</v>
      </c>
      <c r="B20" s="51">
        <f>B4*500</f>
        <v>0</v>
      </c>
    </row>
    <row r="21" spans="1:3">
      <c r="A21" s="73" t="s">
        <v>37</v>
      </c>
      <c r="B21" s="51">
        <f>MIN(B19,B20)</f>
        <v>0</v>
      </c>
      <c r="C21" s="54"/>
    </row>
    <row r="22" spans="1:3">
      <c r="A22" s="50" t="s">
        <v>38</v>
      </c>
      <c r="B22" s="51">
        <f>B15-(B18+B21)</f>
        <v>0</v>
      </c>
    </row>
    <row r="24" spans="1:3">
      <c r="A24" s="57"/>
    </row>
  </sheetData>
  <mergeCells count="1">
    <mergeCell ref="A7:B7"/>
  </mergeCells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EFCB0-DA36-424F-849E-69CB92969BD9}">
  <sheetPr>
    <tabColor theme="4" tint="0.79998168889431442"/>
  </sheetPr>
  <dimension ref="A1:F124"/>
  <sheetViews>
    <sheetView view="pageBreakPreview" zoomScale="60" zoomScaleNormal="100" workbookViewId="0">
      <selection activeCell="D2" sqref="D1:D1048576"/>
    </sheetView>
  </sheetViews>
  <sheetFormatPr defaultRowHeight="18"/>
  <cols>
    <col min="1" max="1" width="4" style="64" customWidth="1"/>
    <col min="2" max="2" width="15.69921875" customWidth="1"/>
    <col min="3" max="3" width="11.09765625" customWidth="1"/>
    <col min="4" max="4" width="11.8984375" style="97" customWidth="1"/>
    <col min="5" max="5" width="31.296875" customWidth="1"/>
    <col min="6" max="6" width="11.09765625" style="64" customWidth="1"/>
    <col min="7" max="8" width="5.69921875" customWidth="1"/>
    <col min="9" max="9" width="6.19921875" customWidth="1"/>
    <col min="10" max="10" width="5.09765625" customWidth="1"/>
    <col min="11" max="11" width="8.296875" customWidth="1"/>
    <col min="12" max="12" width="5.69921875" customWidth="1"/>
  </cols>
  <sheetData>
    <row r="1" spans="1:6" ht="23.4">
      <c r="B1" s="93" t="s">
        <v>61</v>
      </c>
      <c r="C1" s="93"/>
      <c r="D1" s="93"/>
      <c r="E1" s="93"/>
      <c r="F1" s="93"/>
    </row>
    <row r="2" spans="1:6">
      <c r="D2" s="97" t="s">
        <v>45</v>
      </c>
      <c r="E2">
        <f>COUNTA(B5:B192)</f>
        <v>0</v>
      </c>
      <c r="F2" s="64" t="s">
        <v>46</v>
      </c>
    </row>
    <row r="3" spans="1:6">
      <c r="F3" s="65">
        <f ca="1">TODAY()</f>
        <v>45433</v>
      </c>
    </row>
    <row r="4" spans="1:6" ht="19.2" customHeight="1">
      <c r="A4" s="70"/>
      <c r="B4" s="70" t="s">
        <v>19</v>
      </c>
      <c r="C4" s="70" t="s">
        <v>20</v>
      </c>
      <c r="D4" s="91" t="s">
        <v>21</v>
      </c>
      <c r="E4" s="92"/>
      <c r="F4" s="66" t="s">
        <v>22</v>
      </c>
    </row>
    <row r="5" spans="1:6">
      <c r="A5" s="70">
        <v>1</v>
      </c>
      <c r="B5" s="44"/>
      <c r="C5" s="68"/>
      <c r="D5" s="98" t="s">
        <v>62</v>
      </c>
      <c r="E5" s="67"/>
      <c r="F5" s="66" t="str">
        <f ca="1">DATEDIF(C5,$F$3,"Y")&amp;"歳"</f>
        <v>124歳</v>
      </c>
    </row>
    <row r="6" spans="1:6">
      <c r="A6" s="70">
        <v>2</v>
      </c>
      <c r="B6" s="44"/>
      <c r="C6" s="69"/>
      <c r="D6" s="98" t="s">
        <v>62</v>
      </c>
      <c r="E6" s="67"/>
      <c r="F6" s="66" t="str">
        <f t="shared" ref="F6:F21" ca="1" si="0">DATEDIF(C6,$F$3,"Y")&amp;"歳"</f>
        <v>124歳</v>
      </c>
    </row>
    <row r="7" spans="1:6">
      <c r="A7" s="70">
        <v>3</v>
      </c>
      <c r="B7" s="44"/>
      <c r="C7" s="44"/>
      <c r="D7" s="98" t="s">
        <v>62</v>
      </c>
      <c r="E7" s="67"/>
      <c r="F7" s="66" t="str">
        <f t="shared" ca="1" si="0"/>
        <v>124歳</v>
      </c>
    </row>
    <row r="8" spans="1:6">
      <c r="A8" s="70">
        <v>4</v>
      </c>
      <c r="B8" s="44"/>
      <c r="C8" s="44"/>
      <c r="D8" s="98" t="s">
        <v>62</v>
      </c>
      <c r="E8" s="67"/>
      <c r="F8" s="66" t="str">
        <f t="shared" ca="1" si="0"/>
        <v>124歳</v>
      </c>
    </row>
    <row r="9" spans="1:6">
      <c r="A9" s="70">
        <v>5</v>
      </c>
      <c r="B9" s="44"/>
      <c r="C9" s="44"/>
      <c r="D9" s="98" t="s">
        <v>62</v>
      </c>
      <c r="E9" s="67"/>
      <c r="F9" s="66" t="str">
        <f t="shared" ca="1" si="0"/>
        <v>124歳</v>
      </c>
    </row>
    <row r="10" spans="1:6">
      <c r="A10" s="70">
        <v>6</v>
      </c>
      <c r="B10" s="44"/>
      <c r="C10" s="44"/>
      <c r="D10" s="98" t="s">
        <v>62</v>
      </c>
      <c r="E10" s="67"/>
      <c r="F10" s="66" t="str">
        <f t="shared" ca="1" si="0"/>
        <v>124歳</v>
      </c>
    </row>
    <row r="11" spans="1:6">
      <c r="A11" s="70">
        <v>7</v>
      </c>
      <c r="B11" s="44"/>
      <c r="C11" s="44"/>
      <c r="D11" s="98" t="s">
        <v>62</v>
      </c>
      <c r="E11" s="67"/>
      <c r="F11" s="66" t="str">
        <f t="shared" ca="1" si="0"/>
        <v>124歳</v>
      </c>
    </row>
    <row r="12" spans="1:6">
      <c r="A12" s="70">
        <v>8</v>
      </c>
      <c r="B12" s="44"/>
      <c r="C12" s="44"/>
      <c r="D12" s="98" t="s">
        <v>62</v>
      </c>
      <c r="E12" s="67"/>
      <c r="F12" s="66" t="str">
        <f t="shared" ca="1" si="0"/>
        <v>124歳</v>
      </c>
    </row>
    <row r="13" spans="1:6">
      <c r="A13" s="70">
        <v>9</v>
      </c>
      <c r="B13" s="44"/>
      <c r="C13" s="44"/>
      <c r="D13" s="98" t="s">
        <v>62</v>
      </c>
      <c r="E13" s="67"/>
      <c r="F13" s="66" t="str">
        <f t="shared" ca="1" si="0"/>
        <v>124歳</v>
      </c>
    </row>
    <row r="14" spans="1:6">
      <c r="A14" s="70">
        <v>10</v>
      </c>
      <c r="B14" s="44"/>
      <c r="C14" s="44"/>
      <c r="D14" s="98" t="s">
        <v>62</v>
      </c>
      <c r="E14" s="67"/>
      <c r="F14" s="66" t="str">
        <f t="shared" ca="1" si="0"/>
        <v>124歳</v>
      </c>
    </row>
    <row r="15" spans="1:6">
      <c r="A15" s="70">
        <v>11</v>
      </c>
      <c r="B15" s="44"/>
      <c r="C15" s="44"/>
      <c r="D15" s="98" t="s">
        <v>62</v>
      </c>
      <c r="E15" s="67"/>
      <c r="F15" s="66" t="str">
        <f t="shared" ca="1" si="0"/>
        <v>124歳</v>
      </c>
    </row>
    <row r="16" spans="1:6">
      <c r="A16" s="70">
        <v>12</v>
      </c>
      <c r="B16" s="44"/>
      <c r="C16" s="44"/>
      <c r="D16" s="98" t="s">
        <v>62</v>
      </c>
      <c r="E16" s="67"/>
      <c r="F16" s="66" t="str">
        <f t="shared" ca="1" si="0"/>
        <v>124歳</v>
      </c>
    </row>
    <row r="17" spans="1:6">
      <c r="A17" s="70">
        <v>13</v>
      </c>
      <c r="B17" s="44"/>
      <c r="C17" s="44"/>
      <c r="D17" s="98" t="s">
        <v>62</v>
      </c>
      <c r="E17" s="67"/>
      <c r="F17" s="66" t="str">
        <f t="shared" ca="1" si="0"/>
        <v>124歳</v>
      </c>
    </row>
    <row r="18" spans="1:6">
      <c r="A18" s="70">
        <v>14</v>
      </c>
      <c r="B18" s="44"/>
      <c r="C18" s="44"/>
      <c r="D18" s="98" t="s">
        <v>62</v>
      </c>
      <c r="E18" s="67"/>
      <c r="F18" s="66" t="str">
        <f t="shared" ca="1" si="0"/>
        <v>124歳</v>
      </c>
    </row>
    <row r="19" spans="1:6">
      <c r="A19" s="70">
        <v>15</v>
      </c>
      <c r="B19" s="44"/>
      <c r="C19" s="44"/>
      <c r="D19" s="98" t="s">
        <v>62</v>
      </c>
      <c r="E19" s="67"/>
      <c r="F19" s="66" t="str">
        <f t="shared" ca="1" si="0"/>
        <v>124歳</v>
      </c>
    </row>
    <row r="20" spans="1:6">
      <c r="A20" s="70">
        <v>16</v>
      </c>
      <c r="B20" s="44"/>
      <c r="C20" s="44"/>
      <c r="D20" s="98" t="s">
        <v>62</v>
      </c>
      <c r="E20" s="67"/>
      <c r="F20" s="66" t="str">
        <f t="shared" ca="1" si="0"/>
        <v>124歳</v>
      </c>
    </row>
    <row r="21" spans="1:6">
      <c r="A21" s="70">
        <v>17</v>
      </c>
      <c r="B21" s="44"/>
      <c r="C21" s="44"/>
      <c r="D21" s="98" t="s">
        <v>62</v>
      </c>
      <c r="E21" s="67"/>
      <c r="F21" s="66" t="str">
        <f t="shared" ca="1" si="0"/>
        <v>124歳</v>
      </c>
    </row>
    <row r="22" spans="1:6">
      <c r="A22" s="70">
        <v>18</v>
      </c>
      <c r="B22" s="44"/>
      <c r="C22" s="44"/>
      <c r="D22" s="98" t="s">
        <v>62</v>
      </c>
      <c r="E22" s="67"/>
      <c r="F22" s="66" t="str">
        <f t="shared" ref="F22:F85" ca="1" si="1">DATEDIF(C22,$F$3,"Y")&amp;"歳"</f>
        <v>124歳</v>
      </c>
    </row>
    <row r="23" spans="1:6">
      <c r="A23" s="70">
        <v>19</v>
      </c>
      <c r="B23" s="44"/>
      <c r="C23" s="44"/>
      <c r="D23" s="98" t="s">
        <v>62</v>
      </c>
      <c r="E23" s="67"/>
      <c r="F23" s="66" t="str">
        <f t="shared" ca="1" si="1"/>
        <v>124歳</v>
      </c>
    </row>
    <row r="24" spans="1:6">
      <c r="A24" s="70">
        <v>20</v>
      </c>
      <c r="B24" s="44"/>
      <c r="C24" s="44"/>
      <c r="D24" s="98" t="s">
        <v>62</v>
      </c>
      <c r="E24" s="67"/>
      <c r="F24" s="66" t="str">
        <f t="shared" ca="1" si="1"/>
        <v>124歳</v>
      </c>
    </row>
    <row r="25" spans="1:6">
      <c r="A25" s="70">
        <v>21</v>
      </c>
      <c r="B25" s="44"/>
      <c r="C25" s="44"/>
      <c r="D25" s="98" t="s">
        <v>62</v>
      </c>
      <c r="E25" s="67"/>
      <c r="F25" s="66" t="str">
        <f t="shared" ca="1" si="1"/>
        <v>124歳</v>
      </c>
    </row>
    <row r="26" spans="1:6">
      <c r="A26" s="70">
        <v>22</v>
      </c>
      <c r="B26" s="44"/>
      <c r="C26" s="44"/>
      <c r="D26" s="98" t="s">
        <v>62</v>
      </c>
      <c r="E26" s="67"/>
      <c r="F26" s="66" t="str">
        <f t="shared" ca="1" si="1"/>
        <v>124歳</v>
      </c>
    </row>
    <row r="27" spans="1:6">
      <c r="A27" s="70">
        <v>23</v>
      </c>
      <c r="B27" s="44"/>
      <c r="C27" s="44"/>
      <c r="D27" s="98" t="s">
        <v>62</v>
      </c>
      <c r="E27" s="67"/>
      <c r="F27" s="66" t="str">
        <f t="shared" ca="1" si="1"/>
        <v>124歳</v>
      </c>
    </row>
    <row r="28" spans="1:6">
      <c r="A28" s="70">
        <v>24</v>
      </c>
      <c r="B28" s="44"/>
      <c r="C28" s="44"/>
      <c r="D28" s="98" t="s">
        <v>62</v>
      </c>
      <c r="E28" s="67"/>
      <c r="F28" s="66" t="str">
        <f t="shared" ca="1" si="1"/>
        <v>124歳</v>
      </c>
    </row>
    <row r="29" spans="1:6">
      <c r="A29" s="70">
        <v>25</v>
      </c>
      <c r="B29" s="44"/>
      <c r="C29" s="44"/>
      <c r="D29" s="98" t="s">
        <v>62</v>
      </c>
      <c r="E29" s="67"/>
      <c r="F29" s="66" t="str">
        <f t="shared" ca="1" si="1"/>
        <v>124歳</v>
      </c>
    </row>
    <row r="30" spans="1:6">
      <c r="A30" s="70">
        <v>26</v>
      </c>
      <c r="B30" s="44"/>
      <c r="C30" s="44"/>
      <c r="D30" s="98" t="s">
        <v>62</v>
      </c>
      <c r="E30" s="67"/>
      <c r="F30" s="66" t="str">
        <f t="shared" ca="1" si="1"/>
        <v>124歳</v>
      </c>
    </row>
    <row r="31" spans="1:6">
      <c r="A31" s="70">
        <v>27</v>
      </c>
      <c r="B31" s="44"/>
      <c r="C31" s="44"/>
      <c r="D31" s="98" t="s">
        <v>62</v>
      </c>
      <c r="E31" s="67"/>
      <c r="F31" s="66" t="str">
        <f t="shared" ca="1" si="1"/>
        <v>124歳</v>
      </c>
    </row>
    <row r="32" spans="1:6">
      <c r="A32" s="70">
        <v>28</v>
      </c>
      <c r="B32" s="44"/>
      <c r="C32" s="44"/>
      <c r="D32" s="98" t="s">
        <v>62</v>
      </c>
      <c r="E32" s="67"/>
      <c r="F32" s="66" t="str">
        <f t="shared" ca="1" si="1"/>
        <v>124歳</v>
      </c>
    </row>
    <row r="33" spans="1:6">
      <c r="A33" s="70">
        <v>29</v>
      </c>
      <c r="B33" s="44"/>
      <c r="C33" s="44"/>
      <c r="D33" s="98" t="s">
        <v>62</v>
      </c>
      <c r="E33" s="67"/>
      <c r="F33" s="66" t="str">
        <f t="shared" ca="1" si="1"/>
        <v>124歳</v>
      </c>
    </row>
    <row r="34" spans="1:6">
      <c r="A34" s="70">
        <v>30</v>
      </c>
      <c r="B34" s="44"/>
      <c r="C34" s="44"/>
      <c r="D34" s="98" t="s">
        <v>62</v>
      </c>
      <c r="E34" s="67"/>
      <c r="F34" s="66" t="str">
        <f t="shared" ca="1" si="1"/>
        <v>124歳</v>
      </c>
    </row>
    <row r="35" spans="1:6">
      <c r="A35" s="70">
        <v>31</v>
      </c>
      <c r="B35" s="44"/>
      <c r="C35" s="44"/>
      <c r="D35" s="98" t="s">
        <v>62</v>
      </c>
      <c r="E35" s="67"/>
      <c r="F35" s="66" t="str">
        <f t="shared" ca="1" si="1"/>
        <v>124歳</v>
      </c>
    </row>
    <row r="36" spans="1:6">
      <c r="A36" s="70">
        <v>32</v>
      </c>
      <c r="B36" s="44"/>
      <c r="C36" s="44"/>
      <c r="D36" s="98" t="s">
        <v>62</v>
      </c>
      <c r="E36" s="67"/>
      <c r="F36" s="66" t="str">
        <f t="shared" ca="1" si="1"/>
        <v>124歳</v>
      </c>
    </row>
    <row r="37" spans="1:6">
      <c r="A37" s="70">
        <v>33</v>
      </c>
      <c r="B37" s="44"/>
      <c r="C37" s="44"/>
      <c r="D37" s="98" t="s">
        <v>62</v>
      </c>
      <c r="E37" s="67"/>
      <c r="F37" s="66" t="str">
        <f t="shared" ca="1" si="1"/>
        <v>124歳</v>
      </c>
    </row>
    <row r="38" spans="1:6">
      <c r="A38" s="70">
        <v>34</v>
      </c>
      <c r="B38" s="44"/>
      <c r="C38" s="44"/>
      <c r="D38" s="98" t="s">
        <v>62</v>
      </c>
      <c r="E38" s="67"/>
      <c r="F38" s="66" t="str">
        <f t="shared" ca="1" si="1"/>
        <v>124歳</v>
      </c>
    </row>
    <row r="39" spans="1:6">
      <c r="A39" s="70">
        <v>35</v>
      </c>
      <c r="B39" s="44"/>
      <c r="C39" s="44"/>
      <c r="D39" s="98" t="s">
        <v>62</v>
      </c>
      <c r="E39" s="67"/>
      <c r="F39" s="66" t="str">
        <f t="shared" ca="1" si="1"/>
        <v>124歳</v>
      </c>
    </row>
    <row r="40" spans="1:6">
      <c r="A40" s="70">
        <v>36</v>
      </c>
      <c r="B40" s="44"/>
      <c r="C40" s="44"/>
      <c r="D40" s="98" t="s">
        <v>62</v>
      </c>
      <c r="E40" s="67"/>
      <c r="F40" s="66" t="str">
        <f t="shared" ca="1" si="1"/>
        <v>124歳</v>
      </c>
    </row>
    <row r="41" spans="1:6">
      <c r="A41" s="70">
        <v>37</v>
      </c>
      <c r="B41" s="44"/>
      <c r="C41" s="44"/>
      <c r="D41" s="98" t="s">
        <v>62</v>
      </c>
      <c r="E41" s="67"/>
      <c r="F41" s="66" t="str">
        <f t="shared" ca="1" si="1"/>
        <v>124歳</v>
      </c>
    </row>
    <row r="42" spans="1:6">
      <c r="A42" s="70">
        <v>38</v>
      </c>
      <c r="B42" s="44"/>
      <c r="C42" s="44"/>
      <c r="D42" s="98" t="s">
        <v>62</v>
      </c>
      <c r="E42" s="67"/>
      <c r="F42" s="66" t="str">
        <f t="shared" ca="1" si="1"/>
        <v>124歳</v>
      </c>
    </row>
    <row r="43" spans="1:6">
      <c r="A43" s="70">
        <v>39</v>
      </c>
      <c r="B43" s="44"/>
      <c r="C43" s="44"/>
      <c r="D43" s="98" t="s">
        <v>62</v>
      </c>
      <c r="E43" s="67"/>
      <c r="F43" s="66" t="str">
        <f t="shared" ca="1" si="1"/>
        <v>124歳</v>
      </c>
    </row>
    <row r="44" spans="1:6">
      <c r="A44" s="70">
        <v>40</v>
      </c>
      <c r="B44" s="44"/>
      <c r="C44" s="44"/>
      <c r="D44" s="98" t="s">
        <v>62</v>
      </c>
      <c r="E44" s="67"/>
      <c r="F44" s="66" t="str">
        <f t="shared" ca="1" si="1"/>
        <v>124歳</v>
      </c>
    </row>
    <row r="45" spans="1:6">
      <c r="A45" s="70">
        <v>41</v>
      </c>
      <c r="B45" s="44"/>
      <c r="C45" s="44"/>
      <c r="D45" s="98" t="s">
        <v>62</v>
      </c>
      <c r="E45" s="67"/>
      <c r="F45" s="66" t="str">
        <f t="shared" ca="1" si="1"/>
        <v>124歳</v>
      </c>
    </row>
    <row r="46" spans="1:6">
      <c r="A46" s="70">
        <v>42</v>
      </c>
      <c r="B46" s="44"/>
      <c r="C46" s="44"/>
      <c r="D46" s="98" t="s">
        <v>62</v>
      </c>
      <c r="E46" s="67"/>
      <c r="F46" s="66" t="str">
        <f t="shared" ca="1" si="1"/>
        <v>124歳</v>
      </c>
    </row>
    <row r="47" spans="1:6">
      <c r="A47" s="70">
        <v>43</v>
      </c>
      <c r="B47" s="44"/>
      <c r="C47" s="44"/>
      <c r="D47" s="98" t="s">
        <v>62</v>
      </c>
      <c r="E47" s="67"/>
      <c r="F47" s="66" t="str">
        <f t="shared" ca="1" si="1"/>
        <v>124歳</v>
      </c>
    </row>
    <row r="48" spans="1:6">
      <c r="A48" s="70">
        <v>44</v>
      </c>
      <c r="B48" s="44"/>
      <c r="C48" s="44"/>
      <c r="D48" s="98" t="s">
        <v>62</v>
      </c>
      <c r="E48" s="67"/>
      <c r="F48" s="66" t="str">
        <f t="shared" ca="1" si="1"/>
        <v>124歳</v>
      </c>
    </row>
    <row r="49" spans="1:6">
      <c r="A49" s="70">
        <v>45</v>
      </c>
      <c r="B49" s="44"/>
      <c r="C49" s="44"/>
      <c r="D49" s="98" t="s">
        <v>62</v>
      </c>
      <c r="E49" s="67"/>
      <c r="F49" s="66" t="str">
        <f t="shared" ca="1" si="1"/>
        <v>124歳</v>
      </c>
    </row>
    <row r="50" spans="1:6">
      <c r="A50" s="70">
        <v>46</v>
      </c>
      <c r="B50" s="44"/>
      <c r="C50" s="44"/>
      <c r="D50" s="98" t="s">
        <v>62</v>
      </c>
      <c r="E50" s="67"/>
      <c r="F50" s="66" t="str">
        <f t="shared" ca="1" si="1"/>
        <v>124歳</v>
      </c>
    </row>
    <row r="51" spans="1:6">
      <c r="A51" s="70">
        <v>47</v>
      </c>
      <c r="B51" s="44"/>
      <c r="C51" s="44"/>
      <c r="D51" s="98" t="s">
        <v>62</v>
      </c>
      <c r="E51" s="67"/>
      <c r="F51" s="66" t="str">
        <f t="shared" ca="1" si="1"/>
        <v>124歳</v>
      </c>
    </row>
    <row r="52" spans="1:6">
      <c r="A52" s="70">
        <v>48</v>
      </c>
      <c r="B52" s="44"/>
      <c r="C52" s="44"/>
      <c r="D52" s="98" t="s">
        <v>62</v>
      </c>
      <c r="E52" s="67"/>
      <c r="F52" s="66" t="str">
        <f t="shared" ca="1" si="1"/>
        <v>124歳</v>
      </c>
    </row>
    <row r="53" spans="1:6">
      <c r="A53" s="70">
        <v>49</v>
      </c>
      <c r="B53" s="44"/>
      <c r="C53" s="44"/>
      <c r="D53" s="98" t="s">
        <v>62</v>
      </c>
      <c r="E53" s="67"/>
      <c r="F53" s="66" t="str">
        <f t="shared" ca="1" si="1"/>
        <v>124歳</v>
      </c>
    </row>
    <row r="54" spans="1:6">
      <c r="A54" s="70">
        <v>50</v>
      </c>
      <c r="B54" s="44"/>
      <c r="C54" s="44"/>
      <c r="D54" s="98" t="s">
        <v>62</v>
      </c>
      <c r="E54" s="67"/>
      <c r="F54" s="66" t="str">
        <f t="shared" ca="1" si="1"/>
        <v>124歳</v>
      </c>
    </row>
    <row r="55" spans="1:6">
      <c r="A55" s="70">
        <v>51</v>
      </c>
      <c r="B55" s="44"/>
      <c r="C55" s="44"/>
      <c r="D55" s="98" t="s">
        <v>62</v>
      </c>
      <c r="E55" s="67"/>
      <c r="F55" s="66" t="str">
        <f t="shared" ca="1" si="1"/>
        <v>124歳</v>
      </c>
    </row>
    <row r="56" spans="1:6">
      <c r="A56" s="70">
        <v>52</v>
      </c>
      <c r="B56" s="44"/>
      <c r="C56" s="44"/>
      <c r="D56" s="98" t="s">
        <v>62</v>
      </c>
      <c r="E56" s="67"/>
      <c r="F56" s="66" t="str">
        <f t="shared" ca="1" si="1"/>
        <v>124歳</v>
      </c>
    </row>
    <row r="57" spans="1:6">
      <c r="A57" s="70">
        <v>53</v>
      </c>
      <c r="B57" s="44"/>
      <c r="C57" s="44"/>
      <c r="D57" s="98" t="s">
        <v>62</v>
      </c>
      <c r="E57" s="67"/>
      <c r="F57" s="66" t="str">
        <f t="shared" ca="1" si="1"/>
        <v>124歳</v>
      </c>
    </row>
    <row r="58" spans="1:6">
      <c r="A58" s="70">
        <v>54</v>
      </c>
      <c r="B58" s="44"/>
      <c r="C58" s="44"/>
      <c r="D58" s="98" t="s">
        <v>62</v>
      </c>
      <c r="E58" s="67"/>
      <c r="F58" s="66" t="str">
        <f t="shared" ca="1" si="1"/>
        <v>124歳</v>
      </c>
    </row>
    <row r="59" spans="1:6">
      <c r="A59" s="70">
        <v>55</v>
      </c>
      <c r="B59" s="44"/>
      <c r="C59" s="44"/>
      <c r="D59" s="98" t="s">
        <v>62</v>
      </c>
      <c r="E59" s="67"/>
      <c r="F59" s="66" t="str">
        <f t="shared" ca="1" si="1"/>
        <v>124歳</v>
      </c>
    </row>
    <row r="60" spans="1:6">
      <c r="A60" s="70">
        <v>56</v>
      </c>
      <c r="B60" s="44"/>
      <c r="C60" s="44"/>
      <c r="D60" s="98" t="s">
        <v>62</v>
      </c>
      <c r="E60" s="67"/>
      <c r="F60" s="66" t="str">
        <f t="shared" ca="1" si="1"/>
        <v>124歳</v>
      </c>
    </row>
    <row r="61" spans="1:6">
      <c r="A61" s="70">
        <v>57</v>
      </c>
      <c r="B61" s="44"/>
      <c r="C61" s="44"/>
      <c r="D61" s="98" t="s">
        <v>62</v>
      </c>
      <c r="E61" s="67"/>
      <c r="F61" s="66" t="str">
        <f t="shared" ca="1" si="1"/>
        <v>124歳</v>
      </c>
    </row>
    <row r="62" spans="1:6">
      <c r="A62" s="70">
        <v>58</v>
      </c>
      <c r="B62" s="44"/>
      <c r="C62" s="44"/>
      <c r="D62" s="98" t="s">
        <v>62</v>
      </c>
      <c r="E62" s="67"/>
      <c r="F62" s="66" t="str">
        <f t="shared" ca="1" si="1"/>
        <v>124歳</v>
      </c>
    </row>
    <row r="63" spans="1:6">
      <c r="A63" s="70">
        <v>59</v>
      </c>
      <c r="B63" s="44"/>
      <c r="C63" s="44"/>
      <c r="D63" s="98" t="s">
        <v>62</v>
      </c>
      <c r="E63" s="67"/>
      <c r="F63" s="66" t="str">
        <f t="shared" ca="1" si="1"/>
        <v>124歳</v>
      </c>
    </row>
    <row r="64" spans="1:6">
      <c r="A64" s="70">
        <v>60</v>
      </c>
      <c r="B64" s="44"/>
      <c r="C64" s="44"/>
      <c r="D64" s="98" t="s">
        <v>62</v>
      </c>
      <c r="E64" s="67"/>
      <c r="F64" s="66" t="str">
        <f t="shared" ca="1" si="1"/>
        <v>124歳</v>
      </c>
    </row>
    <row r="65" spans="1:6">
      <c r="A65" s="70">
        <v>61</v>
      </c>
      <c r="B65" s="44"/>
      <c r="C65" s="44"/>
      <c r="D65" s="98" t="s">
        <v>62</v>
      </c>
      <c r="E65" s="67"/>
      <c r="F65" s="66" t="str">
        <f t="shared" ca="1" si="1"/>
        <v>124歳</v>
      </c>
    </row>
    <row r="66" spans="1:6">
      <c r="A66" s="70">
        <v>62</v>
      </c>
      <c r="B66" s="44"/>
      <c r="C66" s="44"/>
      <c r="D66" s="98" t="s">
        <v>62</v>
      </c>
      <c r="E66" s="67"/>
      <c r="F66" s="66" t="str">
        <f t="shared" ca="1" si="1"/>
        <v>124歳</v>
      </c>
    </row>
    <row r="67" spans="1:6">
      <c r="A67" s="70">
        <v>63</v>
      </c>
      <c r="B67" s="44"/>
      <c r="C67" s="44"/>
      <c r="D67" s="98" t="s">
        <v>62</v>
      </c>
      <c r="E67" s="67"/>
      <c r="F67" s="66" t="str">
        <f t="shared" ca="1" si="1"/>
        <v>124歳</v>
      </c>
    </row>
    <row r="68" spans="1:6">
      <c r="A68" s="70">
        <v>64</v>
      </c>
      <c r="B68" s="44"/>
      <c r="C68" s="44"/>
      <c r="D68" s="98" t="s">
        <v>62</v>
      </c>
      <c r="E68" s="67"/>
      <c r="F68" s="66" t="str">
        <f t="shared" ca="1" si="1"/>
        <v>124歳</v>
      </c>
    </row>
    <row r="69" spans="1:6">
      <c r="A69" s="70">
        <v>65</v>
      </c>
      <c r="B69" s="44"/>
      <c r="C69" s="44"/>
      <c r="D69" s="98" t="s">
        <v>62</v>
      </c>
      <c r="E69" s="67"/>
      <c r="F69" s="66" t="str">
        <f t="shared" ca="1" si="1"/>
        <v>124歳</v>
      </c>
    </row>
    <row r="70" spans="1:6">
      <c r="A70" s="70">
        <v>66</v>
      </c>
      <c r="B70" s="44"/>
      <c r="C70" s="44"/>
      <c r="D70" s="98" t="s">
        <v>62</v>
      </c>
      <c r="E70" s="67"/>
      <c r="F70" s="66" t="str">
        <f t="shared" ca="1" si="1"/>
        <v>124歳</v>
      </c>
    </row>
    <row r="71" spans="1:6">
      <c r="A71" s="70">
        <v>67</v>
      </c>
      <c r="B71" s="44"/>
      <c r="C71" s="44"/>
      <c r="D71" s="98" t="s">
        <v>62</v>
      </c>
      <c r="E71" s="67"/>
      <c r="F71" s="66" t="str">
        <f t="shared" ca="1" si="1"/>
        <v>124歳</v>
      </c>
    </row>
    <row r="72" spans="1:6">
      <c r="A72" s="70">
        <v>68</v>
      </c>
      <c r="B72" s="44"/>
      <c r="C72" s="44"/>
      <c r="D72" s="98" t="s">
        <v>62</v>
      </c>
      <c r="E72" s="67"/>
      <c r="F72" s="66" t="str">
        <f t="shared" ca="1" si="1"/>
        <v>124歳</v>
      </c>
    </row>
    <row r="73" spans="1:6">
      <c r="A73" s="70">
        <v>69</v>
      </c>
      <c r="B73" s="44"/>
      <c r="C73" s="44"/>
      <c r="D73" s="98" t="s">
        <v>62</v>
      </c>
      <c r="E73" s="67"/>
      <c r="F73" s="66" t="str">
        <f t="shared" ca="1" si="1"/>
        <v>124歳</v>
      </c>
    </row>
    <row r="74" spans="1:6">
      <c r="A74" s="70">
        <v>70</v>
      </c>
      <c r="B74" s="44"/>
      <c r="C74" s="44"/>
      <c r="D74" s="98" t="s">
        <v>62</v>
      </c>
      <c r="E74" s="67"/>
      <c r="F74" s="66" t="str">
        <f t="shared" ca="1" si="1"/>
        <v>124歳</v>
      </c>
    </row>
    <row r="75" spans="1:6">
      <c r="A75" s="70">
        <v>71</v>
      </c>
      <c r="B75" s="44"/>
      <c r="C75" s="44"/>
      <c r="D75" s="98" t="s">
        <v>62</v>
      </c>
      <c r="E75" s="67"/>
      <c r="F75" s="66" t="str">
        <f t="shared" ca="1" si="1"/>
        <v>124歳</v>
      </c>
    </row>
    <row r="76" spans="1:6">
      <c r="A76" s="70">
        <v>72</v>
      </c>
      <c r="B76" s="44"/>
      <c r="C76" s="44"/>
      <c r="D76" s="98" t="s">
        <v>62</v>
      </c>
      <c r="E76" s="67"/>
      <c r="F76" s="66" t="str">
        <f t="shared" ca="1" si="1"/>
        <v>124歳</v>
      </c>
    </row>
    <row r="77" spans="1:6">
      <c r="A77" s="70">
        <v>73</v>
      </c>
      <c r="B77" s="44"/>
      <c r="C77" s="44"/>
      <c r="D77" s="98" t="s">
        <v>62</v>
      </c>
      <c r="E77" s="67"/>
      <c r="F77" s="66" t="str">
        <f t="shared" ca="1" si="1"/>
        <v>124歳</v>
      </c>
    </row>
    <row r="78" spans="1:6">
      <c r="A78" s="70">
        <v>74</v>
      </c>
      <c r="B78" s="44"/>
      <c r="C78" s="44"/>
      <c r="D78" s="98" t="s">
        <v>62</v>
      </c>
      <c r="E78" s="67"/>
      <c r="F78" s="66" t="str">
        <f t="shared" ca="1" si="1"/>
        <v>124歳</v>
      </c>
    </row>
    <row r="79" spans="1:6">
      <c r="A79" s="70">
        <v>75</v>
      </c>
      <c r="B79" s="44"/>
      <c r="C79" s="44"/>
      <c r="D79" s="98" t="s">
        <v>62</v>
      </c>
      <c r="E79" s="67"/>
      <c r="F79" s="66" t="str">
        <f t="shared" ca="1" si="1"/>
        <v>124歳</v>
      </c>
    </row>
    <row r="80" spans="1:6">
      <c r="A80" s="70">
        <v>76</v>
      </c>
      <c r="B80" s="44"/>
      <c r="C80" s="44"/>
      <c r="D80" s="98" t="s">
        <v>62</v>
      </c>
      <c r="E80" s="67"/>
      <c r="F80" s="66" t="str">
        <f t="shared" ca="1" si="1"/>
        <v>124歳</v>
      </c>
    </row>
    <row r="81" spans="1:6">
      <c r="A81" s="70">
        <v>77</v>
      </c>
      <c r="B81" s="44"/>
      <c r="C81" s="44"/>
      <c r="D81" s="98" t="s">
        <v>62</v>
      </c>
      <c r="E81" s="67"/>
      <c r="F81" s="66" t="str">
        <f t="shared" ca="1" si="1"/>
        <v>124歳</v>
      </c>
    </row>
    <row r="82" spans="1:6">
      <c r="A82" s="70">
        <v>78</v>
      </c>
      <c r="B82" s="44"/>
      <c r="C82" s="44"/>
      <c r="D82" s="98" t="s">
        <v>62</v>
      </c>
      <c r="E82" s="67"/>
      <c r="F82" s="66" t="str">
        <f t="shared" ca="1" si="1"/>
        <v>124歳</v>
      </c>
    </row>
    <row r="83" spans="1:6">
      <c r="A83" s="70">
        <v>79</v>
      </c>
      <c r="B83" s="44"/>
      <c r="C83" s="44"/>
      <c r="D83" s="98" t="s">
        <v>62</v>
      </c>
      <c r="E83" s="67"/>
      <c r="F83" s="66" t="str">
        <f t="shared" ca="1" si="1"/>
        <v>124歳</v>
      </c>
    </row>
    <row r="84" spans="1:6">
      <c r="A84" s="70">
        <v>80</v>
      </c>
      <c r="B84" s="44"/>
      <c r="C84" s="44"/>
      <c r="D84" s="98" t="s">
        <v>62</v>
      </c>
      <c r="E84" s="67"/>
      <c r="F84" s="66" t="str">
        <f t="shared" ca="1" si="1"/>
        <v>124歳</v>
      </c>
    </row>
    <row r="85" spans="1:6">
      <c r="A85" s="70">
        <v>81</v>
      </c>
      <c r="B85" s="44"/>
      <c r="C85" s="44"/>
      <c r="D85" s="98" t="s">
        <v>62</v>
      </c>
      <c r="E85" s="67"/>
      <c r="F85" s="66" t="str">
        <f t="shared" ca="1" si="1"/>
        <v>124歳</v>
      </c>
    </row>
    <row r="86" spans="1:6">
      <c r="A86" s="70">
        <v>82</v>
      </c>
      <c r="B86" s="44"/>
      <c r="C86" s="44"/>
      <c r="D86" s="98" t="s">
        <v>62</v>
      </c>
      <c r="E86" s="67"/>
      <c r="F86" s="66" t="str">
        <f t="shared" ref="F86:F124" ca="1" si="2">DATEDIF(C86,$F$3,"Y")&amp;"歳"</f>
        <v>124歳</v>
      </c>
    </row>
    <row r="87" spans="1:6">
      <c r="A87" s="70">
        <v>83</v>
      </c>
      <c r="B87" s="44"/>
      <c r="C87" s="44"/>
      <c r="D87" s="98" t="s">
        <v>62</v>
      </c>
      <c r="E87" s="67"/>
      <c r="F87" s="66" t="str">
        <f t="shared" ca="1" si="2"/>
        <v>124歳</v>
      </c>
    </row>
    <row r="88" spans="1:6">
      <c r="A88" s="70">
        <v>84</v>
      </c>
      <c r="B88" s="44"/>
      <c r="C88" s="44"/>
      <c r="D88" s="98" t="s">
        <v>62</v>
      </c>
      <c r="E88" s="67"/>
      <c r="F88" s="66" t="str">
        <f t="shared" ca="1" si="2"/>
        <v>124歳</v>
      </c>
    </row>
    <row r="89" spans="1:6">
      <c r="A89" s="70">
        <v>85</v>
      </c>
      <c r="B89" s="44"/>
      <c r="C89" s="44"/>
      <c r="D89" s="98" t="s">
        <v>62</v>
      </c>
      <c r="E89" s="67"/>
      <c r="F89" s="66" t="str">
        <f t="shared" ca="1" si="2"/>
        <v>124歳</v>
      </c>
    </row>
    <row r="90" spans="1:6">
      <c r="A90" s="70">
        <v>86</v>
      </c>
      <c r="B90" s="44"/>
      <c r="C90" s="44"/>
      <c r="D90" s="98" t="s">
        <v>62</v>
      </c>
      <c r="E90" s="67"/>
      <c r="F90" s="66" t="str">
        <f t="shared" ca="1" si="2"/>
        <v>124歳</v>
      </c>
    </row>
    <row r="91" spans="1:6">
      <c r="A91" s="70">
        <v>87</v>
      </c>
      <c r="B91" s="44"/>
      <c r="C91" s="44"/>
      <c r="D91" s="98" t="s">
        <v>62</v>
      </c>
      <c r="E91" s="67"/>
      <c r="F91" s="66" t="str">
        <f t="shared" ca="1" si="2"/>
        <v>124歳</v>
      </c>
    </row>
    <row r="92" spans="1:6">
      <c r="A92" s="70">
        <v>88</v>
      </c>
      <c r="B92" s="44"/>
      <c r="C92" s="44"/>
      <c r="D92" s="98" t="s">
        <v>62</v>
      </c>
      <c r="E92" s="67"/>
      <c r="F92" s="66" t="str">
        <f t="shared" ca="1" si="2"/>
        <v>124歳</v>
      </c>
    </row>
    <row r="93" spans="1:6">
      <c r="A93" s="70">
        <v>89</v>
      </c>
      <c r="B93" s="44"/>
      <c r="C93" s="44"/>
      <c r="D93" s="98" t="s">
        <v>62</v>
      </c>
      <c r="E93" s="67"/>
      <c r="F93" s="66" t="str">
        <f t="shared" ca="1" si="2"/>
        <v>124歳</v>
      </c>
    </row>
    <row r="94" spans="1:6">
      <c r="A94" s="70">
        <v>90</v>
      </c>
      <c r="B94" s="44"/>
      <c r="C94" s="44"/>
      <c r="D94" s="98" t="s">
        <v>62</v>
      </c>
      <c r="E94" s="67"/>
      <c r="F94" s="66" t="str">
        <f t="shared" ca="1" si="2"/>
        <v>124歳</v>
      </c>
    </row>
    <row r="95" spans="1:6">
      <c r="A95" s="70">
        <v>91</v>
      </c>
      <c r="B95" s="44"/>
      <c r="C95" s="44"/>
      <c r="D95" s="98" t="s">
        <v>62</v>
      </c>
      <c r="E95" s="67"/>
      <c r="F95" s="66" t="str">
        <f t="shared" ca="1" si="2"/>
        <v>124歳</v>
      </c>
    </row>
    <row r="96" spans="1:6">
      <c r="A96" s="70">
        <v>92</v>
      </c>
      <c r="B96" s="44"/>
      <c r="C96" s="44"/>
      <c r="D96" s="98" t="s">
        <v>62</v>
      </c>
      <c r="E96" s="67"/>
      <c r="F96" s="66" t="str">
        <f t="shared" ca="1" si="2"/>
        <v>124歳</v>
      </c>
    </row>
    <row r="97" spans="1:6">
      <c r="A97" s="70">
        <v>93</v>
      </c>
      <c r="B97" s="44"/>
      <c r="C97" s="44"/>
      <c r="D97" s="98" t="s">
        <v>62</v>
      </c>
      <c r="E97" s="67"/>
      <c r="F97" s="66" t="str">
        <f t="shared" ca="1" si="2"/>
        <v>124歳</v>
      </c>
    </row>
    <row r="98" spans="1:6">
      <c r="A98" s="70">
        <v>94</v>
      </c>
      <c r="B98" s="44"/>
      <c r="C98" s="44"/>
      <c r="D98" s="98" t="s">
        <v>62</v>
      </c>
      <c r="E98" s="67"/>
      <c r="F98" s="66" t="str">
        <f t="shared" ca="1" si="2"/>
        <v>124歳</v>
      </c>
    </row>
    <row r="99" spans="1:6">
      <c r="A99" s="70">
        <v>95</v>
      </c>
      <c r="B99" s="44"/>
      <c r="C99" s="44"/>
      <c r="D99" s="98" t="s">
        <v>62</v>
      </c>
      <c r="E99" s="67"/>
      <c r="F99" s="66" t="str">
        <f t="shared" ca="1" si="2"/>
        <v>124歳</v>
      </c>
    </row>
    <row r="100" spans="1:6">
      <c r="A100" s="70">
        <v>96</v>
      </c>
      <c r="B100" s="44"/>
      <c r="C100" s="44"/>
      <c r="D100" s="98" t="s">
        <v>62</v>
      </c>
      <c r="E100" s="67"/>
      <c r="F100" s="66" t="str">
        <f t="shared" ca="1" si="2"/>
        <v>124歳</v>
      </c>
    </row>
    <row r="101" spans="1:6">
      <c r="A101" s="70">
        <v>97</v>
      </c>
      <c r="B101" s="44"/>
      <c r="C101" s="44"/>
      <c r="D101" s="98" t="s">
        <v>62</v>
      </c>
      <c r="E101" s="67"/>
      <c r="F101" s="66" t="str">
        <f t="shared" ca="1" si="2"/>
        <v>124歳</v>
      </c>
    </row>
    <row r="102" spans="1:6">
      <c r="A102" s="70">
        <v>98</v>
      </c>
      <c r="B102" s="44"/>
      <c r="C102" s="44"/>
      <c r="D102" s="98" t="s">
        <v>62</v>
      </c>
      <c r="E102" s="67"/>
      <c r="F102" s="66" t="str">
        <f t="shared" ca="1" si="2"/>
        <v>124歳</v>
      </c>
    </row>
    <row r="103" spans="1:6">
      <c r="A103" s="70">
        <v>99</v>
      </c>
      <c r="B103" s="44"/>
      <c r="C103" s="44"/>
      <c r="D103" s="98" t="s">
        <v>62</v>
      </c>
      <c r="E103" s="67"/>
      <c r="F103" s="66" t="str">
        <f t="shared" ca="1" si="2"/>
        <v>124歳</v>
      </c>
    </row>
    <row r="104" spans="1:6">
      <c r="A104" s="70">
        <v>100</v>
      </c>
      <c r="B104" s="44"/>
      <c r="C104" s="44"/>
      <c r="D104" s="98" t="s">
        <v>62</v>
      </c>
      <c r="E104" s="67"/>
      <c r="F104" s="66" t="str">
        <f t="shared" ca="1" si="2"/>
        <v>124歳</v>
      </c>
    </row>
    <row r="105" spans="1:6">
      <c r="A105" s="70">
        <v>101</v>
      </c>
      <c r="B105" s="44"/>
      <c r="C105" s="44"/>
      <c r="D105" s="98" t="s">
        <v>62</v>
      </c>
      <c r="E105" s="67"/>
      <c r="F105" s="66" t="str">
        <f t="shared" ca="1" si="2"/>
        <v>124歳</v>
      </c>
    </row>
    <row r="106" spans="1:6">
      <c r="A106" s="70">
        <v>102</v>
      </c>
      <c r="B106" s="44"/>
      <c r="C106" s="44"/>
      <c r="D106" s="98" t="s">
        <v>62</v>
      </c>
      <c r="E106" s="67"/>
      <c r="F106" s="66" t="str">
        <f t="shared" ca="1" si="2"/>
        <v>124歳</v>
      </c>
    </row>
    <row r="107" spans="1:6">
      <c r="A107" s="70">
        <v>103</v>
      </c>
      <c r="B107" s="44"/>
      <c r="C107" s="44"/>
      <c r="D107" s="98" t="s">
        <v>62</v>
      </c>
      <c r="E107" s="67"/>
      <c r="F107" s="66" t="str">
        <f t="shared" ca="1" si="2"/>
        <v>124歳</v>
      </c>
    </row>
    <row r="108" spans="1:6">
      <c r="A108" s="70">
        <v>104</v>
      </c>
      <c r="B108" s="44"/>
      <c r="C108" s="44"/>
      <c r="D108" s="98" t="s">
        <v>62</v>
      </c>
      <c r="E108" s="67"/>
      <c r="F108" s="66" t="str">
        <f t="shared" ca="1" si="2"/>
        <v>124歳</v>
      </c>
    </row>
    <row r="109" spans="1:6">
      <c r="A109" s="70">
        <v>105</v>
      </c>
      <c r="B109" s="44"/>
      <c r="C109" s="44"/>
      <c r="D109" s="98" t="s">
        <v>62</v>
      </c>
      <c r="E109" s="67"/>
      <c r="F109" s="66" t="str">
        <f t="shared" ca="1" si="2"/>
        <v>124歳</v>
      </c>
    </row>
    <row r="110" spans="1:6">
      <c r="A110" s="70">
        <v>106</v>
      </c>
      <c r="B110" s="44"/>
      <c r="C110" s="44"/>
      <c r="D110" s="98" t="s">
        <v>62</v>
      </c>
      <c r="E110" s="67"/>
      <c r="F110" s="66" t="str">
        <f t="shared" ca="1" si="2"/>
        <v>124歳</v>
      </c>
    </row>
    <row r="111" spans="1:6">
      <c r="A111" s="70">
        <v>107</v>
      </c>
      <c r="B111" s="44"/>
      <c r="C111" s="44"/>
      <c r="D111" s="98" t="s">
        <v>62</v>
      </c>
      <c r="E111" s="67"/>
      <c r="F111" s="66" t="str">
        <f t="shared" ca="1" si="2"/>
        <v>124歳</v>
      </c>
    </row>
    <row r="112" spans="1:6">
      <c r="A112" s="70">
        <v>108</v>
      </c>
      <c r="B112" s="44"/>
      <c r="C112" s="44"/>
      <c r="D112" s="98" t="s">
        <v>62</v>
      </c>
      <c r="E112" s="67"/>
      <c r="F112" s="66" t="str">
        <f t="shared" ca="1" si="2"/>
        <v>124歳</v>
      </c>
    </row>
    <row r="113" spans="1:6">
      <c r="A113" s="70">
        <v>109</v>
      </c>
      <c r="B113" s="44"/>
      <c r="C113" s="44"/>
      <c r="D113" s="98" t="s">
        <v>62</v>
      </c>
      <c r="E113" s="67"/>
      <c r="F113" s="66" t="str">
        <f t="shared" ca="1" si="2"/>
        <v>124歳</v>
      </c>
    </row>
    <row r="114" spans="1:6">
      <c r="A114" s="70">
        <v>110</v>
      </c>
      <c r="B114" s="44"/>
      <c r="C114" s="44"/>
      <c r="D114" s="98" t="s">
        <v>62</v>
      </c>
      <c r="E114" s="67"/>
      <c r="F114" s="66" t="str">
        <f t="shared" ca="1" si="2"/>
        <v>124歳</v>
      </c>
    </row>
    <row r="115" spans="1:6">
      <c r="A115" s="70">
        <v>111</v>
      </c>
      <c r="B115" s="44"/>
      <c r="C115" s="44"/>
      <c r="D115" s="98" t="s">
        <v>62</v>
      </c>
      <c r="E115" s="67"/>
      <c r="F115" s="66" t="str">
        <f t="shared" ca="1" si="2"/>
        <v>124歳</v>
      </c>
    </row>
    <row r="116" spans="1:6">
      <c r="A116" s="70">
        <v>112</v>
      </c>
      <c r="B116" s="44"/>
      <c r="C116" s="44"/>
      <c r="D116" s="98" t="s">
        <v>62</v>
      </c>
      <c r="E116" s="67"/>
      <c r="F116" s="66" t="str">
        <f t="shared" ca="1" si="2"/>
        <v>124歳</v>
      </c>
    </row>
    <row r="117" spans="1:6">
      <c r="A117" s="70">
        <v>113</v>
      </c>
      <c r="B117" s="44"/>
      <c r="C117" s="44"/>
      <c r="D117" s="98" t="s">
        <v>62</v>
      </c>
      <c r="E117" s="67"/>
      <c r="F117" s="66" t="str">
        <f t="shared" ca="1" si="2"/>
        <v>124歳</v>
      </c>
    </row>
    <row r="118" spans="1:6">
      <c r="A118" s="70">
        <v>114</v>
      </c>
      <c r="B118" s="44"/>
      <c r="C118" s="44"/>
      <c r="D118" s="98" t="s">
        <v>62</v>
      </c>
      <c r="E118" s="67"/>
      <c r="F118" s="66" t="str">
        <f t="shared" ca="1" si="2"/>
        <v>124歳</v>
      </c>
    </row>
    <row r="119" spans="1:6">
      <c r="A119" s="70">
        <v>115</v>
      </c>
      <c r="B119" s="44"/>
      <c r="C119" s="44"/>
      <c r="D119" s="98" t="s">
        <v>62</v>
      </c>
      <c r="E119" s="67"/>
      <c r="F119" s="66" t="str">
        <f t="shared" ca="1" si="2"/>
        <v>124歳</v>
      </c>
    </row>
    <row r="120" spans="1:6">
      <c r="A120" s="70">
        <v>116</v>
      </c>
      <c r="B120" s="44"/>
      <c r="C120" s="44"/>
      <c r="D120" s="98" t="s">
        <v>62</v>
      </c>
      <c r="E120" s="67"/>
      <c r="F120" s="66" t="str">
        <f t="shared" ca="1" si="2"/>
        <v>124歳</v>
      </c>
    </row>
    <row r="121" spans="1:6">
      <c r="A121" s="70">
        <v>117</v>
      </c>
      <c r="B121" s="44"/>
      <c r="C121" s="44"/>
      <c r="D121" s="98" t="s">
        <v>62</v>
      </c>
      <c r="E121" s="67"/>
      <c r="F121" s="66" t="str">
        <f t="shared" ca="1" si="2"/>
        <v>124歳</v>
      </c>
    </row>
    <row r="122" spans="1:6">
      <c r="A122" s="70">
        <v>118</v>
      </c>
      <c r="B122" s="44"/>
      <c r="C122" s="44"/>
      <c r="D122" s="98" t="s">
        <v>62</v>
      </c>
      <c r="E122" s="67"/>
      <c r="F122" s="66" t="str">
        <f t="shared" ca="1" si="2"/>
        <v>124歳</v>
      </c>
    </row>
    <row r="123" spans="1:6">
      <c r="A123" s="70">
        <v>119</v>
      </c>
      <c r="B123" s="44"/>
      <c r="C123" s="44"/>
      <c r="D123" s="98" t="s">
        <v>62</v>
      </c>
      <c r="E123" s="67"/>
      <c r="F123" s="66" t="str">
        <f t="shared" ca="1" si="2"/>
        <v>124歳</v>
      </c>
    </row>
    <row r="124" spans="1:6">
      <c r="A124" s="70">
        <v>120</v>
      </c>
      <c r="B124" s="44"/>
      <c r="C124" s="44"/>
      <c r="D124" s="98" t="s">
        <v>62</v>
      </c>
      <c r="E124" s="67"/>
      <c r="F124" s="66" t="str">
        <f t="shared" ca="1" si="2"/>
        <v>124歳</v>
      </c>
    </row>
  </sheetData>
  <mergeCells count="2">
    <mergeCell ref="D4:E4"/>
    <mergeCell ref="B1:F1"/>
  </mergeCells>
  <phoneticPr fontId="5"/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EC88-B7C0-4298-ACB4-BD13E63607F2}">
  <sheetPr>
    <tabColor theme="5" tint="0.79998168889431442"/>
  </sheetPr>
  <dimension ref="A1:I34"/>
  <sheetViews>
    <sheetView view="pageBreakPreview" zoomScaleNormal="100" zoomScaleSheetLayoutView="100" workbookViewId="0">
      <selection activeCell="B7" sqref="B7"/>
    </sheetView>
  </sheetViews>
  <sheetFormatPr defaultRowHeight="18"/>
  <cols>
    <col min="1" max="9" width="8.69921875" customWidth="1"/>
  </cols>
  <sheetData>
    <row r="1" spans="1:9" ht="33" customHeight="1">
      <c r="A1" s="84" t="s">
        <v>54</v>
      </c>
      <c r="B1" s="84"/>
      <c r="C1" s="84"/>
      <c r="D1" s="84"/>
      <c r="E1" s="84"/>
      <c r="F1" s="84"/>
      <c r="G1" s="84"/>
      <c r="H1" s="84"/>
      <c r="I1" s="84"/>
    </row>
    <row r="2" spans="1:9" ht="24" customHeight="1">
      <c r="A2" s="1"/>
      <c r="B2" s="1"/>
      <c r="C2" s="1"/>
      <c r="D2" s="1"/>
      <c r="E2" s="1"/>
      <c r="F2" s="1"/>
      <c r="G2" s="1"/>
      <c r="H2" s="1"/>
      <c r="I2" s="1"/>
    </row>
    <row r="3" spans="1:9" ht="24" customHeight="1">
      <c r="A3" s="2" t="s">
        <v>0</v>
      </c>
      <c r="B3" s="2" t="s">
        <v>63</v>
      </c>
      <c r="C3" s="1"/>
      <c r="D3" s="1"/>
      <c r="E3" s="1"/>
      <c r="F3" s="1"/>
      <c r="G3" s="1"/>
      <c r="H3" s="1"/>
      <c r="I3" s="1"/>
    </row>
    <row r="4" spans="1:9" ht="24" customHeight="1">
      <c r="A4" s="2" t="s">
        <v>6</v>
      </c>
      <c r="B4" s="2" t="s">
        <v>60</v>
      </c>
      <c r="C4" s="1"/>
      <c r="D4" s="1"/>
      <c r="E4" s="1"/>
      <c r="F4" s="1"/>
      <c r="G4" s="1"/>
      <c r="H4" s="1"/>
      <c r="I4" s="1"/>
    </row>
    <row r="5" spans="1:9" ht="48" customHeight="1">
      <c r="A5" s="2" t="s">
        <v>7</v>
      </c>
      <c r="B5" s="94" t="s">
        <v>8</v>
      </c>
      <c r="C5" s="94"/>
      <c r="D5" s="94"/>
      <c r="E5" s="94"/>
      <c r="F5" s="94"/>
      <c r="G5" s="94"/>
      <c r="H5" s="94"/>
      <c r="I5" s="94"/>
    </row>
    <row r="6" spans="1:9" ht="24" customHeight="1">
      <c r="A6" s="3" t="s">
        <v>1</v>
      </c>
      <c r="B6" s="3" t="s">
        <v>76</v>
      </c>
      <c r="C6" s="3"/>
      <c r="D6" s="3"/>
      <c r="E6" s="3"/>
      <c r="F6" s="3"/>
      <c r="G6" s="3"/>
      <c r="H6" s="3"/>
      <c r="I6" s="3"/>
    </row>
    <row r="7" spans="1:9" ht="24" customHeight="1">
      <c r="A7" s="3" t="s">
        <v>2</v>
      </c>
      <c r="B7" s="3" t="s">
        <v>17</v>
      </c>
      <c r="C7" s="3"/>
      <c r="D7" s="3"/>
      <c r="E7" s="3"/>
      <c r="F7" s="3"/>
      <c r="G7" s="3"/>
      <c r="H7" s="3"/>
      <c r="I7" s="3"/>
    </row>
    <row r="8" spans="1:9" ht="24" customHeight="1">
      <c r="A8" s="3" t="s">
        <v>47</v>
      </c>
      <c r="B8" s="59">
        <f>'2-2．申請額計算表 (実績報告用)'!B4</f>
        <v>0</v>
      </c>
      <c r="C8" s="3" t="s">
        <v>4</v>
      </c>
      <c r="D8" s="3" t="s">
        <v>75</v>
      </c>
      <c r="E8" s="3"/>
      <c r="F8" s="3"/>
    </row>
    <row r="9" spans="1:9" ht="24" customHeight="1">
      <c r="A9" s="3" t="s">
        <v>3</v>
      </c>
      <c r="B9" s="3" t="s">
        <v>64</v>
      </c>
      <c r="C9" s="3"/>
      <c r="D9" s="3"/>
      <c r="E9" s="3"/>
      <c r="F9" s="3"/>
      <c r="G9" s="3"/>
      <c r="H9" s="3"/>
      <c r="I9" s="3"/>
    </row>
    <row r="10" spans="1:9" ht="24" customHeight="1">
      <c r="A10" s="3" t="s">
        <v>50</v>
      </c>
      <c r="B10" s="63">
        <f>'2-2．申請額計算表 (実績報告用)'!B21</f>
        <v>0</v>
      </c>
      <c r="C10" s="3" t="s">
        <v>55</v>
      </c>
      <c r="D10" s="3" t="s">
        <v>73</v>
      </c>
      <c r="E10" s="5"/>
      <c r="F10" s="5"/>
      <c r="G10" s="4"/>
      <c r="H10" s="4"/>
      <c r="I10" s="4"/>
    </row>
    <row r="11" spans="1:9" ht="24" customHeight="1">
      <c r="A11" s="3"/>
      <c r="B11" s="3" t="s">
        <v>56</v>
      </c>
      <c r="C11" s="55"/>
      <c r="D11" s="75"/>
      <c r="E11" s="76" t="s">
        <v>5</v>
      </c>
      <c r="F11" s="77" t="s">
        <v>72</v>
      </c>
      <c r="H11" s="79">
        <v>0</v>
      </c>
      <c r="I11" s="78" t="s">
        <v>55</v>
      </c>
    </row>
    <row r="12" spans="1:9" ht="54.45" customHeight="1">
      <c r="A12" s="3"/>
      <c r="B12" s="80"/>
      <c r="C12" s="81"/>
      <c r="D12" s="81"/>
      <c r="E12" s="81"/>
      <c r="F12" s="81"/>
      <c r="G12" s="81"/>
      <c r="H12" s="81"/>
      <c r="I12" s="81"/>
    </row>
    <row r="13" spans="1:9" ht="24" customHeight="1">
      <c r="A13" s="3"/>
      <c r="B13" s="3"/>
      <c r="C13" s="3"/>
      <c r="D13" s="3"/>
      <c r="E13" s="5"/>
      <c r="F13" s="5"/>
      <c r="G13" s="4"/>
      <c r="H13" s="4"/>
      <c r="I13" s="4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</sheetData>
  <mergeCells count="3">
    <mergeCell ref="A1:I1"/>
    <mergeCell ref="B12:I12"/>
    <mergeCell ref="B5:I5"/>
  </mergeCells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49EB-6775-43F5-A59D-8DEB9C93D60A}">
  <sheetPr>
    <tabColor theme="5" tint="0.79998168889431442"/>
  </sheetPr>
  <dimension ref="A1:H19"/>
  <sheetViews>
    <sheetView workbookViewId="0">
      <selection activeCell="B8" sqref="B8"/>
    </sheetView>
  </sheetViews>
  <sheetFormatPr defaultRowHeight="18"/>
  <cols>
    <col min="1" max="1" width="16.69921875" customWidth="1"/>
    <col min="2" max="2" width="19.09765625" customWidth="1"/>
    <col min="3" max="4" width="5.69921875" customWidth="1"/>
    <col min="5" max="5" width="6.19921875" customWidth="1"/>
    <col min="6" max="6" width="5.09765625" customWidth="1"/>
    <col min="7" max="7" width="8.296875" customWidth="1"/>
    <col min="8" max="8" width="5.69921875" customWidth="1"/>
  </cols>
  <sheetData>
    <row r="1" spans="1:8" ht="33" customHeight="1">
      <c r="A1" s="84" t="s">
        <v>67</v>
      </c>
      <c r="B1" s="84"/>
      <c r="C1" s="84"/>
      <c r="D1" s="84"/>
      <c r="E1" s="84"/>
      <c r="F1" s="84"/>
      <c r="G1" s="84"/>
      <c r="H1" s="84"/>
    </row>
    <row r="2" spans="1:8" ht="26.4">
      <c r="A2" s="6" t="s">
        <v>10</v>
      </c>
    </row>
    <row r="3" spans="1:8">
      <c r="A3" s="10" t="s">
        <v>43</v>
      </c>
      <c r="B3" s="10" t="s">
        <v>57</v>
      </c>
      <c r="C3" s="85" t="s">
        <v>40</v>
      </c>
      <c r="D3" s="86"/>
      <c r="E3" s="86"/>
      <c r="F3" s="86"/>
      <c r="G3" s="86"/>
      <c r="H3" s="87"/>
    </row>
    <row r="4" spans="1:8">
      <c r="A4" s="10" t="s">
        <v>39</v>
      </c>
      <c r="B4" s="21"/>
      <c r="C4" s="10" t="s">
        <v>41</v>
      </c>
      <c r="D4" s="17"/>
      <c r="E4" s="17"/>
      <c r="F4" s="17"/>
      <c r="G4" s="17"/>
      <c r="H4" s="18"/>
    </row>
    <row r="5" spans="1:8">
      <c r="A5" s="10" t="s">
        <v>18</v>
      </c>
      <c r="B5" s="37"/>
      <c r="C5" s="52"/>
      <c r="D5" s="38"/>
      <c r="E5" s="38"/>
      <c r="F5" s="38"/>
      <c r="G5" s="38"/>
      <c r="H5" s="39"/>
    </row>
    <row r="6" spans="1:8">
      <c r="A6" s="36"/>
      <c r="B6" s="37"/>
      <c r="C6" s="38"/>
      <c r="D6" s="38"/>
      <c r="E6" s="38"/>
      <c r="F6" s="38"/>
      <c r="G6" s="38"/>
      <c r="H6" s="39"/>
    </row>
    <row r="7" spans="1:8" ht="18.600000000000001" thickBot="1">
      <c r="A7" s="10"/>
      <c r="B7" s="28"/>
      <c r="C7" s="26"/>
      <c r="D7" s="26"/>
      <c r="E7" s="26"/>
      <c r="F7" s="26"/>
      <c r="G7" s="26"/>
      <c r="H7" s="27"/>
    </row>
    <row r="8" spans="1:8">
      <c r="A8" s="19" t="s">
        <v>12</v>
      </c>
      <c r="B8" s="29">
        <f>SUM(B4:B7)</f>
        <v>0</v>
      </c>
      <c r="C8" s="30"/>
      <c r="D8" s="24"/>
      <c r="E8" s="24"/>
      <c r="F8" s="24"/>
      <c r="G8" s="24"/>
      <c r="H8" s="25"/>
    </row>
    <row r="9" spans="1:8">
      <c r="A9" s="13"/>
      <c r="B9" s="7"/>
      <c r="C9" s="7"/>
      <c r="D9" s="7"/>
      <c r="E9" s="7"/>
      <c r="F9" s="7"/>
      <c r="G9" s="7"/>
      <c r="H9" s="14"/>
    </row>
    <row r="10" spans="1:8" ht="26.4">
      <c r="A10" s="6" t="s">
        <v>15</v>
      </c>
      <c r="B10" s="7"/>
      <c r="C10" s="7"/>
      <c r="D10" s="7"/>
      <c r="E10" s="7"/>
      <c r="F10" s="7"/>
      <c r="G10" s="88" t="s">
        <v>13</v>
      </c>
      <c r="H10" s="88"/>
    </row>
    <row r="11" spans="1:8">
      <c r="A11" s="10" t="s">
        <v>43</v>
      </c>
      <c r="B11" s="16" t="s">
        <v>58</v>
      </c>
      <c r="C11" s="85" t="s">
        <v>42</v>
      </c>
      <c r="D11" s="86"/>
      <c r="E11" s="86"/>
      <c r="F11" s="86"/>
      <c r="G11" s="86"/>
      <c r="H11" s="87"/>
    </row>
    <row r="12" spans="1:8">
      <c r="A12" s="15"/>
      <c r="B12" s="22"/>
      <c r="C12" s="10"/>
      <c r="D12" s="8"/>
      <c r="E12" s="8"/>
      <c r="F12" s="8"/>
      <c r="G12" s="8"/>
      <c r="H12" s="9"/>
    </row>
    <row r="13" spans="1:8">
      <c r="A13" s="31"/>
      <c r="B13" s="31"/>
      <c r="C13" s="32"/>
      <c r="D13" s="33"/>
      <c r="E13" s="33"/>
      <c r="F13" s="33"/>
      <c r="G13" s="33"/>
      <c r="H13" s="34"/>
    </row>
    <row r="14" spans="1:8">
      <c r="A14" s="10"/>
      <c r="B14" s="23"/>
      <c r="C14" s="10"/>
      <c r="D14" s="53"/>
      <c r="E14" s="53"/>
      <c r="F14" s="8"/>
      <c r="G14" s="8"/>
      <c r="H14" s="40"/>
    </row>
    <row r="15" spans="1:8" ht="18.600000000000001" thickBot="1">
      <c r="A15" s="43"/>
      <c r="B15" s="20"/>
      <c r="C15" s="41"/>
      <c r="D15" s="26"/>
      <c r="E15" s="26"/>
      <c r="F15" s="26"/>
      <c r="G15" s="26"/>
      <c r="H15" s="27"/>
    </row>
    <row r="16" spans="1:8">
      <c r="A16" s="30" t="s">
        <v>12</v>
      </c>
      <c r="B16" s="42">
        <f>SUM(B12:B15)</f>
        <v>0</v>
      </c>
      <c r="C16" s="30"/>
      <c r="D16" s="24"/>
      <c r="E16" s="24"/>
      <c r="F16" s="24"/>
      <c r="G16" s="24"/>
      <c r="H16" s="25"/>
    </row>
    <row r="18" spans="1:1">
      <c r="A18" s="71" t="s">
        <v>69</v>
      </c>
    </row>
    <row r="19" spans="1:1">
      <c r="A19" s="71" t="s">
        <v>70</v>
      </c>
    </row>
  </sheetData>
  <mergeCells count="4">
    <mergeCell ref="A1:H1"/>
    <mergeCell ref="C3:H3"/>
    <mergeCell ref="G10:H10"/>
    <mergeCell ref="C11:H11"/>
  </mergeCells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811A-9830-4A50-90B5-290BF845816B}">
  <sheetPr>
    <tabColor theme="5" tint="0.79998168889431442"/>
  </sheetPr>
  <dimension ref="A1:F124"/>
  <sheetViews>
    <sheetView tabSelected="1" view="pageBreakPreview" zoomScale="60" zoomScaleNormal="100" workbookViewId="0">
      <selection activeCell="J26" sqref="J26"/>
    </sheetView>
  </sheetViews>
  <sheetFormatPr defaultRowHeight="18"/>
  <cols>
    <col min="1" max="1" width="4.296875" style="64" customWidth="1"/>
    <col min="2" max="2" width="15.69921875" customWidth="1"/>
    <col min="3" max="3" width="12.19921875" customWidth="1"/>
    <col min="4" max="4" width="7.8984375" style="95" customWidth="1"/>
    <col min="5" max="5" width="38.09765625" customWidth="1"/>
    <col min="6" max="6" width="10.3984375" style="64" customWidth="1"/>
    <col min="7" max="8" width="5.69921875" customWidth="1"/>
    <col min="9" max="9" width="6.19921875" customWidth="1"/>
    <col min="10" max="10" width="5.09765625" customWidth="1"/>
    <col min="11" max="11" width="8.296875" customWidth="1"/>
    <col min="12" max="12" width="5.69921875" customWidth="1"/>
  </cols>
  <sheetData>
    <row r="1" spans="1:6" ht="23.4">
      <c r="B1" s="93" t="s">
        <v>65</v>
      </c>
      <c r="C1" s="93"/>
      <c r="D1" s="93"/>
      <c r="E1" s="93"/>
      <c r="F1" s="93"/>
    </row>
    <row r="2" spans="1:6">
      <c r="D2" s="95" t="s">
        <v>66</v>
      </c>
      <c r="E2">
        <f>COUNTA(B5:B286)</f>
        <v>0</v>
      </c>
      <c r="F2" s="64" t="s">
        <v>4</v>
      </c>
    </row>
    <row r="3" spans="1:6">
      <c r="F3" s="65">
        <f ca="1">TODAY()</f>
        <v>45433</v>
      </c>
    </row>
    <row r="4" spans="1:6" ht="19.2" customHeight="1">
      <c r="A4" s="70"/>
      <c r="B4" s="44" t="s">
        <v>19</v>
      </c>
      <c r="C4" s="44" t="s">
        <v>20</v>
      </c>
      <c r="D4" s="91" t="s">
        <v>21</v>
      </c>
      <c r="E4" s="92"/>
      <c r="F4" s="66" t="s">
        <v>22</v>
      </c>
    </row>
    <row r="5" spans="1:6">
      <c r="A5" s="70">
        <v>1</v>
      </c>
      <c r="B5" s="44"/>
      <c r="C5" s="68"/>
      <c r="D5" s="96" t="s">
        <v>62</v>
      </c>
      <c r="E5" s="67"/>
      <c r="F5" s="66" t="str">
        <f ca="1">DATEDIF(C5,$F$3,"Y")&amp;"歳"</f>
        <v>124歳</v>
      </c>
    </row>
    <row r="6" spans="1:6">
      <c r="A6" s="70">
        <v>2</v>
      </c>
      <c r="B6" s="44"/>
      <c r="C6" s="69"/>
      <c r="D6" s="96" t="s">
        <v>62</v>
      </c>
      <c r="E6" s="67"/>
      <c r="F6" s="66" t="str">
        <f t="shared" ref="F6:F21" ca="1" si="0">DATEDIF(C6,$F$3,"Y")&amp;"歳"</f>
        <v>124歳</v>
      </c>
    </row>
    <row r="7" spans="1:6">
      <c r="A7" s="70">
        <v>3</v>
      </c>
      <c r="B7" s="44"/>
      <c r="C7" s="44"/>
      <c r="D7" s="96" t="s">
        <v>62</v>
      </c>
      <c r="E7" s="67"/>
      <c r="F7" s="66" t="str">
        <f t="shared" ca="1" si="0"/>
        <v>124歳</v>
      </c>
    </row>
    <row r="8" spans="1:6">
      <c r="A8" s="70">
        <v>4</v>
      </c>
      <c r="B8" s="44"/>
      <c r="C8" s="44"/>
      <c r="D8" s="96" t="s">
        <v>62</v>
      </c>
      <c r="E8" s="67"/>
      <c r="F8" s="66" t="str">
        <f t="shared" ca="1" si="0"/>
        <v>124歳</v>
      </c>
    </row>
    <row r="9" spans="1:6">
      <c r="A9" s="70">
        <v>5</v>
      </c>
      <c r="B9" s="44"/>
      <c r="C9" s="44"/>
      <c r="D9" s="96" t="s">
        <v>62</v>
      </c>
      <c r="E9" s="67"/>
      <c r="F9" s="66" t="str">
        <f t="shared" ca="1" si="0"/>
        <v>124歳</v>
      </c>
    </row>
    <row r="10" spans="1:6">
      <c r="A10" s="70">
        <v>6</v>
      </c>
      <c r="B10" s="44"/>
      <c r="C10" s="44"/>
      <c r="D10" s="96" t="s">
        <v>62</v>
      </c>
      <c r="E10" s="67"/>
      <c r="F10" s="66" t="str">
        <f t="shared" ca="1" si="0"/>
        <v>124歳</v>
      </c>
    </row>
    <row r="11" spans="1:6">
      <c r="A11" s="70">
        <v>7</v>
      </c>
      <c r="B11" s="44"/>
      <c r="C11" s="44"/>
      <c r="D11" s="96" t="s">
        <v>62</v>
      </c>
      <c r="E11" s="67"/>
      <c r="F11" s="66" t="str">
        <f t="shared" ca="1" si="0"/>
        <v>124歳</v>
      </c>
    </row>
    <row r="12" spans="1:6">
      <c r="A12" s="70">
        <v>8</v>
      </c>
      <c r="B12" s="44"/>
      <c r="C12" s="44"/>
      <c r="D12" s="96" t="s">
        <v>62</v>
      </c>
      <c r="E12" s="67"/>
      <c r="F12" s="66" t="str">
        <f t="shared" ca="1" si="0"/>
        <v>124歳</v>
      </c>
    </row>
    <row r="13" spans="1:6">
      <c r="A13" s="70">
        <v>9</v>
      </c>
      <c r="B13" s="44"/>
      <c r="C13" s="44"/>
      <c r="D13" s="96" t="s">
        <v>62</v>
      </c>
      <c r="E13" s="67"/>
      <c r="F13" s="66" t="str">
        <f t="shared" ca="1" si="0"/>
        <v>124歳</v>
      </c>
    </row>
    <row r="14" spans="1:6">
      <c r="A14" s="70">
        <v>10</v>
      </c>
      <c r="B14" s="44"/>
      <c r="C14" s="44"/>
      <c r="D14" s="96" t="s">
        <v>62</v>
      </c>
      <c r="E14" s="67"/>
      <c r="F14" s="66" t="str">
        <f t="shared" ca="1" si="0"/>
        <v>124歳</v>
      </c>
    </row>
    <row r="15" spans="1:6">
      <c r="A15" s="70">
        <v>11</v>
      </c>
      <c r="B15" s="44"/>
      <c r="C15" s="44"/>
      <c r="D15" s="96" t="s">
        <v>62</v>
      </c>
      <c r="E15" s="67"/>
      <c r="F15" s="66" t="str">
        <f t="shared" ca="1" si="0"/>
        <v>124歳</v>
      </c>
    </row>
    <row r="16" spans="1:6">
      <c r="A16" s="70">
        <v>12</v>
      </c>
      <c r="B16" s="44"/>
      <c r="C16" s="44"/>
      <c r="D16" s="96" t="s">
        <v>62</v>
      </c>
      <c r="E16" s="67"/>
      <c r="F16" s="66" t="str">
        <f t="shared" ca="1" si="0"/>
        <v>124歳</v>
      </c>
    </row>
    <row r="17" spans="1:6">
      <c r="A17" s="70">
        <v>13</v>
      </c>
      <c r="B17" s="44"/>
      <c r="C17" s="44"/>
      <c r="D17" s="96" t="s">
        <v>62</v>
      </c>
      <c r="E17" s="67"/>
      <c r="F17" s="66" t="str">
        <f t="shared" ca="1" si="0"/>
        <v>124歳</v>
      </c>
    </row>
    <row r="18" spans="1:6">
      <c r="A18" s="70">
        <v>14</v>
      </c>
      <c r="B18" s="44"/>
      <c r="C18" s="44"/>
      <c r="D18" s="96" t="s">
        <v>62</v>
      </c>
      <c r="E18" s="67"/>
      <c r="F18" s="66" t="str">
        <f t="shared" ca="1" si="0"/>
        <v>124歳</v>
      </c>
    </row>
    <row r="19" spans="1:6">
      <c r="A19" s="70">
        <v>15</v>
      </c>
      <c r="B19" s="44"/>
      <c r="C19" s="44"/>
      <c r="D19" s="96" t="s">
        <v>62</v>
      </c>
      <c r="E19" s="67"/>
      <c r="F19" s="66" t="str">
        <f t="shared" ca="1" si="0"/>
        <v>124歳</v>
      </c>
    </row>
    <row r="20" spans="1:6">
      <c r="A20" s="70">
        <v>16</v>
      </c>
      <c r="B20" s="44"/>
      <c r="C20" s="44"/>
      <c r="D20" s="96" t="s">
        <v>62</v>
      </c>
      <c r="E20" s="67"/>
      <c r="F20" s="66" t="str">
        <f t="shared" ca="1" si="0"/>
        <v>124歳</v>
      </c>
    </row>
    <row r="21" spans="1:6">
      <c r="A21" s="70">
        <v>17</v>
      </c>
      <c r="B21" s="44"/>
      <c r="C21" s="44"/>
      <c r="D21" s="96" t="s">
        <v>62</v>
      </c>
      <c r="E21" s="67"/>
      <c r="F21" s="66" t="str">
        <f t="shared" ca="1" si="0"/>
        <v>124歳</v>
      </c>
    </row>
    <row r="22" spans="1:6">
      <c r="A22" s="70">
        <v>18</v>
      </c>
      <c r="B22" s="44"/>
      <c r="C22" s="44"/>
      <c r="D22" s="96" t="s">
        <v>62</v>
      </c>
      <c r="E22" s="67"/>
      <c r="F22" s="66" t="str">
        <f t="shared" ref="F22:F33" ca="1" si="1">DATEDIF(C22,$F$3,"Y")&amp;"歳"</f>
        <v>124歳</v>
      </c>
    </row>
    <row r="23" spans="1:6">
      <c r="A23" s="70">
        <v>19</v>
      </c>
      <c r="B23" s="44"/>
      <c r="C23" s="44"/>
      <c r="D23" s="96" t="s">
        <v>62</v>
      </c>
      <c r="E23" s="67"/>
      <c r="F23" s="66" t="str">
        <f t="shared" ca="1" si="1"/>
        <v>124歳</v>
      </c>
    </row>
    <row r="24" spans="1:6">
      <c r="A24" s="70">
        <v>20</v>
      </c>
      <c r="B24" s="44"/>
      <c r="C24" s="44"/>
      <c r="D24" s="96" t="s">
        <v>62</v>
      </c>
      <c r="E24" s="67"/>
      <c r="F24" s="66" t="str">
        <f t="shared" ca="1" si="1"/>
        <v>124歳</v>
      </c>
    </row>
    <row r="25" spans="1:6">
      <c r="A25" s="70">
        <v>21</v>
      </c>
      <c r="B25" s="44"/>
      <c r="C25" s="44"/>
      <c r="D25" s="96" t="s">
        <v>62</v>
      </c>
      <c r="E25" s="67"/>
      <c r="F25" s="66" t="str">
        <f t="shared" ca="1" si="1"/>
        <v>124歳</v>
      </c>
    </row>
    <row r="26" spans="1:6">
      <c r="A26" s="70">
        <v>22</v>
      </c>
      <c r="B26" s="44"/>
      <c r="C26" s="44"/>
      <c r="D26" s="96" t="s">
        <v>62</v>
      </c>
      <c r="E26" s="67"/>
      <c r="F26" s="66" t="str">
        <f t="shared" ca="1" si="1"/>
        <v>124歳</v>
      </c>
    </row>
    <row r="27" spans="1:6">
      <c r="A27" s="70">
        <v>23</v>
      </c>
      <c r="B27" s="44"/>
      <c r="C27" s="44"/>
      <c r="D27" s="96" t="s">
        <v>62</v>
      </c>
      <c r="E27" s="67"/>
      <c r="F27" s="66" t="str">
        <f t="shared" ca="1" si="1"/>
        <v>124歳</v>
      </c>
    </row>
    <row r="28" spans="1:6">
      <c r="A28" s="70">
        <v>24</v>
      </c>
      <c r="B28" s="44"/>
      <c r="C28" s="44"/>
      <c r="D28" s="96" t="s">
        <v>62</v>
      </c>
      <c r="E28" s="67"/>
      <c r="F28" s="66" t="str">
        <f t="shared" ca="1" si="1"/>
        <v>124歳</v>
      </c>
    </row>
    <row r="29" spans="1:6">
      <c r="A29" s="70">
        <v>25</v>
      </c>
      <c r="B29" s="44"/>
      <c r="C29" s="44"/>
      <c r="D29" s="96" t="s">
        <v>62</v>
      </c>
      <c r="E29" s="67"/>
      <c r="F29" s="66" t="str">
        <f t="shared" ca="1" si="1"/>
        <v>124歳</v>
      </c>
    </row>
    <row r="30" spans="1:6">
      <c r="A30" s="70">
        <v>26</v>
      </c>
      <c r="B30" s="44"/>
      <c r="C30" s="44"/>
      <c r="D30" s="96" t="s">
        <v>62</v>
      </c>
      <c r="E30" s="67"/>
      <c r="F30" s="66" t="str">
        <f t="shared" ca="1" si="1"/>
        <v>124歳</v>
      </c>
    </row>
    <row r="31" spans="1:6">
      <c r="A31" s="70">
        <v>27</v>
      </c>
      <c r="B31" s="44"/>
      <c r="C31" s="44"/>
      <c r="D31" s="96" t="s">
        <v>62</v>
      </c>
      <c r="E31" s="67"/>
      <c r="F31" s="66" t="str">
        <f t="shared" ca="1" si="1"/>
        <v>124歳</v>
      </c>
    </row>
    <row r="32" spans="1:6">
      <c r="A32" s="70">
        <v>28</v>
      </c>
      <c r="B32" s="44"/>
      <c r="C32" s="44"/>
      <c r="D32" s="96" t="s">
        <v>62</v>
      </c>
      <c r="E32" s="67"/>
      <c r="F32" s="66" t="str">
        <f t="shared" ca="1" si="1"/>
        <v>124歳</v>
      </c>
    </row>
    <row r="33" spans="1:6">
      <c r="A33" s="70">
        <v>29</v>
      </c>
      <c r="B33" s="44"/>
      <c r="C33" s="44"/>
      <c r="D33" s="96" t="s">
        <v>62</v>
      </c>
      <c r="E33" s="67"/>
      <c r="F33" s="66" t="str">
        <f t="shared" ca="1" si="1"/>
        <v>124歳</v>
      </c>
    </row>
    <row r="34" spans="1:6">
      <c r="A34" s="70">
        <v>30</v>
      </c>
      <c r="B34" s="44"/>
      <c r="C34" s="44"/>
      <c r="D34" s="96" t="s">
        <v>62</v>
      </c>
      <c r="E34" s="67"/>
      <c r="F34" s="66" t="str">
        <f t="shared" ref="F34:F42" ca="1" si="2">DATEDIF(C34,$F$3,"Y")&amp;"歳"</f>
        <v>124歳</v>
      </c>
    </row>
    <row r="35" spans="1:6">
      <c r="A35" s="70">
        <v>31</v>
      </c>
      <c r="B35" s="44"/>
      <c r="C35" s="44"/>
      <c r="D35" s="96" t="s">
        <v>62</v>
      </c>
      <c r="E35" s="67"/>
      <c r="F35" s="66" t="str">
        <f t="shared" ca="1" si="2"/>
        <v>124歳</v>
      </c>
    </row>
    <row r="36" spans="1:6">
      <c r="A36" s="70">
        <v>32</v>
      </c>
      <c r="B36" s="44"/>
      <c r="C36" s="44"/>
      <c r="D36" s="96" t="s">
        <v>62</v>
      </c>
      <c r="E36" s="67"/>
      <c r="F36" s="66" t="str">
        <f t="shared" ca="1" si="2"/>
        <v>124歳</v>
      </c>
    </row>
    <row r="37" spans="1:6" ht="16.2" customHeight="1">
      <c r="A37" s="70">
        <v>33</v>
      </c>
      <c r="B37" s="44"/>
      <c r="C37" s="44"/>
      <c r="D37" s="96" t="s">
        <v>62</v>
      </c>
      <c r="E37" s="67"/>
      <c r="F37" s="66" t="str">
        <f t="shared" ca="1" si="2"/>
        <v>124歳</v>
      </c>
    </row>
    <row r="38" spans="1:6">
      <c r="A38" s="70">
        <v>34</v>
      </c>
      <c r="B38" s="44"/>
      <c r="C38" s="44"/>
      <c r="D38" s="96" t="s">
        <v>62</v>
      </c>
      <c r="E38" s="67"/>
      <c r="F38" s="66" t="str">
        <f t="shared" ca="1" si="2"/>
        <v>124歳</v>
      </c>
    </row>
    <row r="39" spans="1:6">
      <c r="A39" s="70">
        <v>35</v>
      </c>
      <c r="B39" s="44"/>
      <c r="C39" s="44"/>
      <c r="D39" s="96" t="s">
        <v>62</v>
      </c>
      <c r="E39" s="67"/>
      <c r="F39" s="66" t="str">
        <f t="shared" ca="1" si="2"/>
        <v>124歳</v>
      </c>
    </row>
    <row r="40" spans="1:6">
      <c r="A40" s="70">
        <v>36</v>
      </c>
      <c r="B40" s="44"/>
      <c r="C40" s="44"/>
      <c r="D40" s="96" t="s">
        <v>62</v>
      </c>
      <c r="E40" s="67"/>
      <c r="F40" s="66" t="str">
        <f t="shared" ca="1" si="2"/>
        <v>124歳</v>
      </c>
    </row>
    <row r="41" spans="1:6">
      <c r="A41" s="70">
        <v>37</v>
      </c>
      <c r="B41" s="44"/>
      <c r="C41" s="44"/>
      <c r="D41" s="96" t="s">
        <v>62</v>
      </c>
      <c r="E41" s="67"/>
      <c r="F41" s="66" t="str">
        <f t="shared" ca="1" si="2"/>
        <v>124歳</v>
      </c>
    </row>
    <row r="42" spans="1:6">
      <c r="A42" s="70">
        <v>38</v>
      </c>
      <c r="B42" s="44"/>
      <c r="C42" s="44"/>
      <c r="D42" s="96" t="s">
        <v>62</v>
      </c>
      <c r="E42" s="67"/>
      <c r="F42" s="66" t="str">
        <f t="shared" ca="1" si="2"/>
        <v>124歳</v>
      </c>
    </row>
    <row r="43" spans="1:6">
      <c r="A43" s="70">
        <v>39</v>
      </c>
      <c r="B43" s="44"/>
      <c r="C43" s="44"/>
      <c r="D43" s="96" t="s">
        <v>62</v>
      </c>
      <c r="E43" s="67"/>
      <c r="F43" s="66" t="str">
        <f t="shared" ref="F43:F55" ca="1" si="3">DATEDIF(C43,$F$3,"Y")&amp;"歳"</f>
        <v>124歳</v>
      </c>
    </row>
    <row r="44" spans="1:6">
      <c r="A44" s="70">
        <v>40</v>
      </c>
      <c r="B44" s="44"/>
      <c r="C44" s="44"/>
      <c r="D44" s="96" t="s">
        <v>62</v>
      </c>
      <c r="E44" s="67"/>
      <c r="F44" s="66" t="str">
        <f t="shared" ca="1" si="3"/>
        <v>124歳</v>
      </c>
    </row>
    <row r="45" spans="1:6">
      <c r="A45" s="70">
        <v>41</v>
      </c>
      <c r="B45" s="44"/>
      <c r="C45" s="44"/>
      <c r="D45" s="96" t="s">
        <v>62</v>
      </c>
      <c r="E45" s="67"/>
      <c r="F45" s="66" t="str">
        <f t="shared" ca="1" si="3"/>
        <v>124歳</v>
      </c>
    </row>
    <row r="46" spans="1:6">
      <c r="A46" s="70">
        <v>42</v>
      </c>
      <c r="B46" s="44"/>
      <c r="C46" s="44"/>
      <c r="D46" s="96" t="s">
        <v>62</v>
      </c>
      <c r="E46" s="67"/>
      <c r="F46" s="66" t="str">
        <f t="shared" ca="1" si="3"/>
        <v>124歳</v>
      </c>
    </row>
    <row r="47" spans="1:6">
      <c r="A47" s="70">
        <v>43</v>
      </c>
      <c r="B47" s="44"/>
      <c r="C47" s="44"/>
      <c r="D47" s="96" t="s">
        <v>62</v>
      </c>
      <c r="E47" s="67"/>
      <c r="F47" s="66" t="str">
        <f t="shared" ca="1" si="3"/>
        <v>124歳</v>
      </c>
    </row>
    <row r="48" spans="1:6">
      <c r="A48" s="70">
        <v>44</v>
      </c>
      <c r="B48" s="44"/>
      <c r="C48" s="44"/>
      <c r="D48" s="96" t="s">
        <v>62</v>
      </c>
      <c r="E48" s="67"/>
      <c r="F48" s="66" t="str">
        <f t="shared" ca="1" si="3"/>
        <v>124歳</v>
      </c>
    </row>
    <row r="49" spans="1:6">
      <c r="A49" s="70">
        <v>45</v>
      </c>
      <c r="B49" s="44"/>
      <c r="C49" s="44"/>
      <c r="D49" s="96" t="s">
        <v>62</v>
      </c>
      <c r="E49" s="67"/>
      <c r="F49" s="66" t="str">
        <f t="shared" ca="1" si="3"/>
        <v>124歳</v>
      </c>
    </row>
    <row r="50" spans="1:6">
      <c r="A50" s="70">
        <v>46</v>
      </c>
      <c r="B50" s="44"/>
      <c r="C50" s="44"/>
      <c r="D50" s="96" t="s">
        <v>62</v>
      </c>
      <c r="E50" s="67"/>
      <c r="F50" s="66" t="str">
        <f t="shared" ca="1" si="3"/>
        <v>124歳</v>
      </c>
    </row>
    <row r="51" spans="1:6">
      <c r="A51" s="70">
        <v>47</v>
      </c>
      <c r="B51" s="44"/>
      <c r="C51" s="44"/>
      <c r="D51" s="96" t="s">
        <v>62</v>
      </c>
      <c r="E51" s="67"/>
      <c r="F51" s="66" t="str">
        <f t="shared" ca="1" si="3"/>
        <v>124歳</v>
      </c>
    </row>
    <row r="52" spans="1:6">
      <c r="A52" s="70">
        <v>48</v>
      </c>
      <c r="B52" s="44"/>
      <c r="C52" s="44"/>
      <c r="D52" s="96" t="s">
        <v>62</v>
      </c>
      <c r="E52" s="67"/>
      <c r="F52" s="66" t="str">
        <f t="shared" ca="1" si="3"/>
        <v>124歳</v>
      </c>
    </row>
    <row r="53" spans="1:6">
      <c r="A53" s="70">
        <v>49</v>
      </c>
      <c r="B53" s="44"/>
      <c r="C53" s="44"/>
      <c r="D53" s="96" t="s">
        <v>62</v>
      </c>
      <c r="E53" s="67"/>
      <c r="F53" s="66" t="str">
        <f t="shared" ca="1" si="3"/>
        <v>124歳</v>
      </c>
    </row>
    <row r="54" spans="1:6">
      <c r="A54" s="70">
        <v>50</v>
      </c>
      <c r="B54" s="44"/>
      <c r="C54" s="44"/>
      <c r="D54" s="96" t="s">
        <v>62</v>
      </c>
      <c r="E54" s="67"/>
      <c r="F54" s="66" t="str">
        <f t="shared" ca="1" si="3"/>
        <v>124歳</v>
      </c>
    </row>
    <row r="55" spans="1:6">
      <c r="A55" s="70">
        <v>51</v>
      </c>
      <c r="B55" s="44"/>
      <c r="C55" s="44"/>
      <c r="D55" s="96" t="s">
        <v>62</v>
      </c>
      <c r="E55" s="67"/>
      <c r="F55" s="66" t="str">
        <f t="shared" ca="1" si="3"/>
        <v>124歳</v>
      </c>
    </row>
    <row r="56" spans="1:6">
      <c r="A56" s="70">
        <v>52</v>
      </c>
      <c r="B56" s="44"/>
      <c r="C56" s="44"/>
      <c r="D56" s="96" t="s">
        <v>62</v>
      </c>
      <c r="E56" s="67"/>
      <c r="F56" s="66" t="str">
        <f t="shared" ref="F56:F119" ca="1" si="4">DATEDIF(C56,$F$3,"Y")&amp;"歳"</f>
        <v>124歳</v>
      </c>
    </row>
    <row r="57" spans="1:6">
      <c r="A57" s="70">
        <v>53</v>
      </c>
      <c r="B57" s="44"/>
      <c r="C57" s="44"/>
      <c r="D57" s="96" t="s">
        <v>62</v>
      </c>
      <c r="E57" s="67"/>
      <c r="F57" s="66" t="str">
        <f t="shared" ca="1" si="4"/>
        <v>124歳</v>
      </c>
    </row>
    <row r="58" spans="1:6">
      <c r="A58" s="70">
        <v>54</v>
      </c>
      <c r="B58" s="44"/>
      <c r="C58" s="44"/>
      <c r="D58" s="96" t="s">
        <v>62</v>
      </c>
      <c r="E58" s="67"/>
      <c r="F58" s="66" t="str">
        <f t="shared" ca="1" si="4"/>
        <v>124歳</v>
      </c>
    </row>
    <row r="59" spans="1:6">
      <c r="A59" s="70">
        <v>55</v>
      </c>
      <c r="B59" s="44"/>
      <c r="C59" s="44"/>
      <c r="D59" s="96" t="s">
        <v>62</v>
      </c>
      <c r="E59" s="67"/>
      <c r="F59" s="66" t="str">
        <f t="shared" ca="1" si="4"/>
        <v>124歳</v>
      </c>
    </row>
    <row r="60" spans="1:6">
      <c r="A60" s="70">
        <v>56</v>
      </c>
      <c r="B60" s="44"/>
      <c r="C60" s="44"/>
      <c r="D60" s="96" t="s">
        <v>62</v>
      </c>
      <c r="E60" s="67"/>
      <c r="F60" s="66" t="str">
        <f t="shared" ca="1" si="4"/>
        <v>124歳</v>
      </c>
    </row>
    <row r="61" spans="1:6">
      <c r="A61" s="70">
        <v>57</v>
      </c>
      <c r="B61" s="44"/>
      <c r="C61" s="44"/>
      <c r="D61" s="96" t="s">
        <v>62</v>
      </c>
      <c r="E61" s="67"/>
      <c r="F61" s="66" t="str">
        <f t="shared" ca="1" si="4"/>
        <v>124歳</v>
      </c>
    </row>
    <row r="62" spans="1:6">
      <c r="A62" s="70">
        <v>58</v>
      </c>
      <c r="B62" s="44"/>
      <c r="C62" s="44"/>
      <c r="D62" s="96" t="s">
        <v>62</v>
      </c>
      <c r="E62" s="67"/>
      <c r="F62" s="66" t="str">
        <f t="shared" ca="1" si="4"/>
        <v>124歳</v>
      </c>
    </row>
    <row r="63" spans="1:6">
      <c r="A63" s="70">
        <v>59</v>
      </c>
      <c r="B63" s="44"/>
      <c r="C63" s="44"/>
      <c r="D63" s="96" t="s">
        <v>62</v>
      </c>
      <c r="E63" s="67"/>
      <c r="F63" s="66" t="str">
        <f t="shared" ca="1" si="4"/>
        <v>124歳</v>
      </c>
    </row>
    <row r="64" spans="1:6">
      <c r="A64" s="70">
        <v>60</v>
      </c>
      <c r="B64" s="44"/>
      <c r="C64" s="44"/>
      <c r="D64" s="96" t="s">
        <v>62</v>
      </c>
      <c r="E64" s="67"/>
      <c r="F64" s="66" t="str">
        <f t="shared" ca="1" si="4"/>
        <v>124歳</v>
      </c>
    </row>
    <row r="65" spans="1:6">
      <c r="A65" s="70">
        <v>61</v>
      </c>
      <c r="B65" s="44"/>
      <c r="C65" s="44"/>
      <c r="D65" s="96" t="s">
        <v>62</v>
      </c>
      <c r="E65" s="67"/>
      <c r="F65" s="66" t="str">
        <f t="shared" ca="1" si="4"/>
        <v>124歳</v>
      </c>
    </row>
    <row r="66" spans="1:6">
      <c r="A66" s="70">
        <v>62</v>
      </c>
      <c r="B66" s="44"/>
      <c r="C66" s="44"/>
      <c r="D66" s="96" t="s">
        <v>62</v>
      </c>
      <c r="E66" s="67"/>
      <c r="F66" s="66" t="str">
        <f t="shared" ca="1" si="4"/>
        <v>124歳</v>
      </c>
    </row>
    <row r="67" spans="1:6">
      <c r="A67" s="70">
        <v>63</v>
      </c>
      <c r="B67" s="44"/>
      <c r="C67" s="44"/>
      <c r="D67" s="96" t="s">
        <v>62</v>
      </c>
      <c r="E67" s="67"/>
      <c r="F67" s="66" t="str">
        <f t="shared" ca="1" si="4"/>
        <v>124歳</v>
      </c>
    </row>
    <row r="68" spans="1:6">
      <c r="A68" s="70">
        <v>64</v>
      </c>
      <c r="B68" s="44"/>
      <c r="C68" s="44"/>
      <c r="D68" s="96" t="s">
        <v>62</v>
      </c>
      <c r="E68" s="67"/>
      <c r="F68" s="66" t="str">
        <f t="shared" ca="1" si="4"/>
        <v>124歳</v>
      </c>
    </row>
    <row r="69" spans="1:6">
      <c r="A69" s="70">
        <v>65</v>
      </c>
      <c r="B69" s="44"/>
      <c r="C69" s="44"/>
      <c r="D69" s="96" t="s">
        <v>62</v>
      </c>
      <c r="E69" s="67"/>
      <c r="F69" s="66" t="str">
        <f t="shared" ca="1" si="4"/>
        <v>124歳</v>
      </c>
    </row>
    <row r="70" spans="1:6">
      <c r="A70" s="70">
        <v>66</v>
      </c>
      <c r="B70" s="44"/>
      <c r="C70" s="44"/>
      <c r="D70" s="96" t="s">
        <v>62</v>
      </c>
      <c r="E70" s="67"/>
      <c r="F70" s="66" t="str">
        <f t="shared" ca="1" si="4"/>
        <v>124歳</v>
      </c>
    </row>
    <row r="71" spans="1:6">
      <c r="A71" s="70">
        <v>67</v>
      </c>
      <c r="B71" s="44"/>
      <c r="C71" s="44"/>
      <c r="D71" s="96" t="s">
        <v>62</v>
      </c>
      <c r="E71" s="67"/>
      <c r="F71" s="66" t="str">
        <f t="shared" ca="1" si="4"/>
        <v>124歳</v>
      </c>
    </row>
    <row r="72" spans="1:6">
      <c r="A72" s="70">
        <v>68</v>
      </c>
      <c r="B72" s="44"/>
      <c r="C72" s="44"/>
      <c r="D72" s="96" t="s">
        <v>62</v>
      </c>
      <c r="E72" s="67"/>
      <c r="F72" s="66" t="str">
        <f t="shared" ca="1" si="4"/>
        <v>124歳</v>
      </c>
    </row>
    <row r="73" spans="1:6">
      <c r="A73" s="70">
        <v>69</v>
      </c>
      <c r="B73" s="44"/>
      <c r="C73" s="44"/>
      <c r="D73" s="96" t="s">
        <v>62</v>
      </c>
      <c r="E73" s="67"/>
      <c r="F73" s="66" t="str">
        <f t="shared" ca="1" si="4"/>
        <v>124歳</v>
      </c>
    </row>
    <row r="74" spans="1:6">
      <c r="A74" s="70">
        <v>70</v>
      </c>
      <c r="B74" s="44"/>
      <c r="C74" s="44"/>
      <c r="D74" s="96" t="s">
        <v>62</v>
      </c>
      <c r="E74" s="67"/>
      <c r="F74" s="66" t="str">
        <f t="shared" ca="1" si="4"/>
        <v>124歳</v>
      </c>
    </row>
    <row r="75" spans="1:6">
      <c r="A75" s="70">
        <v>71</v>
      </c>
      <c r="B75" s="44"/>
      <c r="C75" s="44"/>
      <c r="D75" s="96" t="s">
        <v>62</v>
      </c>
      <c r="E75" s="67"/>
      <c r="F75" s="66" t="str">
        <f t="shared" ca="1" si="4"/>
        <v>124歳</v>
      </c>
    </row>
    <row r="76" spans="1:6">
      <c r="A76" s="70">
        <v>72</v>
      </c>
      <c r="B76" s="44"/>
      <c r="C76" s="44"/>
      <c r="D76" s="96" t="s">
        <v>62</v>
      </c>
      <c r="E76" s="67"/>
      <c r="F76" s="66" t="str">
        <f t="shared" ca="1" si="4"/>
        <v>124歳</v>
      </c>
    </row>
    <row r="77" spans="1:6">
      <c r="A77" s="70">
        <v>73</v>
      </c>
      <c r="B77" s="44"/>
      <c r="C77" s="44"/>
      <c r="D77" s="96" t="s">
        <v>62</v>
      </c>
      <c r="E77" s="67"/>
      <c r="F77" s="66" t="str">
        <f t="shared" ca="1" si="4"/>
        <v>124歳</v>
      </c>
    </row>
    <row r="78" spans="1:6">
      <c r="A78" s="70">
        <v>74</v>
      </c>
      <c r="B78" s="44"/>
      <c r="C78" s="44"/>
      <c r="D78" s="96" t="s">
        <v>62</v>
      </c>
      <c r="E78" s="67"/>
      <c r="F78" s="66" t="str">
        <f t="shared" ca="1" si="4"/>
        <v>124歳</v>
      </c>
    </row>
    <row r="79" spans="1:6">
      <c r="A79" s="70">
        <v>75</v>
      </c>
      <c r="B79" s="44"/>
      <c r="C79" s="44"/>
      <c r="D79" s="96" t="s">
        <v>62</v>
      </c>
      <c r="E79" s="67"/>
      <c r="F79" s="66" t="str">
        <f t="shared" ca="1" si="4"/>
        <v>124歳</v>
      </c>
    </row>
    <row r="80" spans="1:6">
      <c r="A80" s="70">
        <v>76</v>
      </c>
      <c r="B80" s="44"/>
      <c r="C80" s="44"/>
      <c r="D80" s="96" t="s">
        <v>62</v>
      </c>
      <c r="E80" s="67"/>
      <c r="F80" s="66" t="str">
        <f t="shared" ca="1" si="4"/>
        <v>124歳</v>
      </c>
    </row>
    <row r="81" spans="1:6">
      <c r="A81" s="70">
        <v>77</v>
      </c>
      <c r="B81" s="44"/>
      <c r="C81" s="44"/>
      <c r="D81" s="96" t="s">
        <v>62</v>
      </c>
      <c r="E81" s="67"/>
      <c r="F81" s="66" t="str">
        <f t="shared" ca="1" si="4"/>
        <v>124歳</v>
      </c>
    </row>
    <row r="82" spans="1:6">
      <c r="A82" s="70">
        <v>78</v>
      </c>
      <c r="B82" s="44"/>
      <c r="C82" s="44"/>
      <c r="D82" s="96" t="s">
        <v>62</v>
      </c>
      <c r="E82" s="67"/>
      <c r="F82" s="66" t="str">
        <f t="shared" ca="1" si="4"/>
        <v>124歳</v>
      </c>
    </row>
    <row r="83" spans="1:6">
      <c r="A83" s="70">
        <v>79</v>
      </c>
      <c r="B83" s="44"/>
      <c r="C83" s="44"/>
      <c r="D83" s="96" t="s">
        <v>62</v>
      </c>
      <c r="E83" s="67"/>
      <c r="F83" s="66" t="str">
        <f t="shared" ca="1" si="4"/>
        <v>124歳</v>
      </c>
    </row>
    <row r="84" spans="1:6">
      <c r="A84" s="70">
        <v>80</v>
      </c>
      <c r="B84" s="44"/>
      <c r="C84" s="44"/>
      <c r="D84" s="96" t="s">
        <v>62</v>
      </c>
      <c r="E84" s="67"/>
      <c r="F84" s="66" t="str">
        <f t="shared" ca="1" si="4"/>
        <v>124歳</v>
      </c>
    </row>
    <row r="85" spans="1:6">
      <c r="A85" s="70">
        <v>81</v>
      </c>
      <c r="B85" s="44"/>
      <c r="C85" s="44"/>
      <c r="D85" s="96" t="s">
        <v>62</v>
      </c>
      <c r="E85" s="67"/>
      <c r="F85" s="66" t="str">
        <f t="shared" ca="1" si="4"/>
        <v>124歳</v>
      </c>
    </row>
    <row r="86" spans="1:6">
      <c r="A86" s="70">
        <v>82</v>
      </c>
      <c r="B86" s="44"/>
      <c r="C86" s="44"/>
      <c r="D86" s="96" t="s">
        <v>62</v>
      </c>
      <c r="E86" s="67"/>
      <c r="F86" s="66" t="str">
        <f t="shared" ca="1" si="4"/>
        <v>124歳</v>
      </c>
    </row>
    <row r="87" spans="1:6">
      <c r="A87" s="70">
        <v>83</v>
      </c>
      <c r="B87" s="44"/>
      <c r="C87" s="44"/>
      <c r="D87" s="96" t="s">
        <v>62</v>
      </c>
      <c r="E87" s="67"/>
      <c r="F87" s="66" t="str">
        <f t="shared" ca="1" si="4"/>
        <v>124歳</v>
      </c>
    </row>
    <row r="88" spans="1:6">
      <c r="A88" s="70">
        <v>84</v>
      </c>
      <c r="B88" s="44"/>
      <c r="C88" s="44"/>
      <c r="D88" s="96" t="s">
        <v>62</v>
      </c>
      <c r="E88" s="67"/>
      <c r="F88" s="66" t="str">
        <f t="shared" ca="1" si="4"/>
        <v>124歳</v>
      </c>
    </row>
    <row r="89" spans="1:6">
      <c r="A89" s="70">
        <v>85</v>
      </c>
      <c r="B89" s="44"/>
      <c r="C89" s="44"/>
      <c r="D89" s="96" t="s">
        <v>62</v>
      </c>
      <c r="E89" s="67"/>
      <c r="F89" s="66" t="str">
        <f t="shared" ca="1" si="4"/>
        <v>124歳</v>
      </c>
    </row>
    <row r="90" spans="1:6">
      <c r="A90" s="70">
        <v>86</v>
      </c>
      <c r="B90" s="44"/>
      <c r="C90" s="44"/>
      <c r="D90" s="96" t="s">
        <v>62</v>
      </c>
      <c r="E90" s="67"/>
      <c r="F90" s="66" t="str">
        <f t="shared" ca="1" si="4"/>
        <v>124歳</v>
      </c>
    </row>
    <row r="91" spans="1:6">
      <c r="A91" s="70">
        <v>87</v>
      </c>
      <c r="B91" s="44"/>
      <c r="C91" s="44"/>
      <c r="D91" s="96" t="s">
        <v>62</v>
      </c>
      <c r="E91" s="67"/>
      <c r="F91" s="66" t="str">
        <f t="shared" ca="1" si="4"/>
        <v>124歳</v>
      </c>
    </row>
    <row r="92" spans="1:6">
      <c r="A92" s="70">
        <v>88</v>
      </c>
      <c r="B92" s="44"/>
      <c r="C92" s="44"/>
      <c r="D92" s="96" t="s">
        <v>62</v>
      </c>
      <c r="E92" s="67"/>
      <c r="F92" s="66" t="str">
        <f t="shared" ca="1" si="4"/>
        <v>124歳</v>
      </c>
    </row>
    <row r="93" spans="1:6">
      <c r="A93" s="70">
        <v>89</v>
      </c>
      <c r="B93" s="44"/>
      <c r="C93" s="44"/>
      <c r="D93" s="96" t="s">
        <v>62</v>
      </c>
      <c r="E93" s="67"/>
      <c r="F93" s="66" t="str">
        <f t="shared" ca="1" si="4"/>
        <v>124歳</v>
      </c>
    </row>
    <row r="94" spans="1:6">
      <c r="A94" s="70">
        <v>90</v>
      </c>
      <c r="B94" s="44"/>
      <c r="C94" s="44"/>
      <c r="D94" s="96" t="s">
        <v>62</v>
      </c>
      <c r="E94" s="67"/>
      <c r="F94" s="66" t="str">
        <f t="shared" ca="1" si="4"/>
        <v>124歳</v>
      </c>
    </row>
    <row r="95" spans="1:6">
      <c r="A95" s="70">
        <v>91</v>
      </c>
      <c r="B95" s="44"/>
      <c r="C95" s="44"/>
      <c r="D95" s="96" t="s">
        <v>62</v>
      </c>
      <c r="E95" s="67"/>
      <c r="F95" s="66" t="str">
        <f t="shared" ca="1" si="4"/>
        <v>124歳</v>
      </c>
    </row>
    <row r="96" spans="1:6">
      <c r="A96" s="70">
        <v>92</v>
      </c>
      <c r="B96" s="44"/>
      <c r="C96" s="44"/>
      <c r="D96" s="96" t="s">
        <v>62</v>
      </c>
      <c r="E96" s="67"/>
      <c r="F96" s="66" t="str">
        <f t="shared" ca="1" si="4"/>
        <v>124歳</v>
      </c>
    </row>
    <row r="97" spans="1:6">
      <c r="A97" s="70">
        <v>93</v>
      </c>
      <c r="B97" s="44"/>
      <c r="C97" s="44"/>
      <c r="D97" s="96" t="s">
        <v>62</v>
      </c>
      <c r="E97" s="67"/>
      <c r="F97" s="66" t="str">
        <f t="shared" ca="1" si="4"/>
        <v>124歳</v>
      </c>
    </row>
    <row r="98" spans="1:6">
      <c r="A98" s="70">
        <v>94</v>
      </c>
      <c r="B98" s="44"/>
      <c r="C98" s="44"/>
      <c r="D98" s="96" t="s">
        <v>62</v>
      </c>
      <c r="E98" s="67"/>
      <c r="F98" s="66" t="str">
        <f t="shared" ca="1" si="4"/>
        <v>124歳</v>
      </c>
    </row>
    <row r="99" spans="1:6">
      <c r="A99" s="70">
        <v>95</v>
      </c>
      <c r="B99" s="44"/>
      <c r="C99" s="44"/>
      <c r="D99" s="96" t="s">
        <v>62</v>
      </c>
      <c r="E99" s="67"/>
      <c r="F99" s="66" t="str">
        <f t="shared" ca="1" si="4"/>
        <v>124歳</v>
      </c>
    </row>
    <row r="100" spans="1:6">
      <c r="A100" s="70">
        <v>96</v>
      </c>
      <c r="B100" s="44"/>
      <c r="C100" s="44"/>
      <c r="D100" s="96" t="s">
        <v>62</v>
      </c>
      <c r="E100" s="67"/>
      <c r="F100" s="66" t="str">
        <f t="shared" ca="1" si="4"/>
        <v>124歳</v>
      </c>
    </row>
    <row r="101" spans="1:6">
      <c r="A101" s="70">
        <v>97</v>
      </c>
      <c r="B101" s="44"/>
      <c r="C101" s="44"/>
      <c r="D101" s="96" t="s">
        <v>62</v>
      </c>
      <c r="E101" s="67"/>
      <c r="F101" s="66" t="str">
        <f t="shared" ca="1" si="4"/>
        <v>124歳</v>
      </c>
    </row>
    <row r="102" spans="1:6">
      <c r="A102" s="70">
        <v>98</v>
      </c>
      <c r="B102" s="44"/>
      <c r="C102" s="44"/>
      <c r="D102" s="96" t="s">
        <v>62</v>
      </c>
      <c r="E102" s="67"/>
      <c r="F102" s="66" t="str">
        <f t="shared" ca="1" si="4"/>
        <v>124歳</v>
      </c>
    </row>
    <row r="103" spans="1:6">
      <c r="A103" s="70">
        <v>99</v>
      </c>
      <c r="B103" s="44"/>
      <c r="C103" s="44"/>
      <c r="D103" s="96" t="s">
        <v>62</v>
      </c>
      <c r="E103" s="67"/>
      <c r="F103" s="66" t="str">
        <f t="shared" ca="1" si="4"/>
        <v>124歳</v>
      </c>
    </row>
    <row r="104" spans="1:6">
      <c r="A104" s="70">
        <v>100</v>
      </c>
      <c r="B104" s="44"/>
      <c r="C104" s="44"/>
      <c r="D104" s="96" t="s">
        <v>62</v>
      </c>
      <c r="E104" s="67"/>
      <c r="F104" s="66" t="str">
        <f t="shared" ca="1" si="4"/>
        <v>124歳</v>
      </c>
    </row>
    <row r="105" spans="1:6">
      <c r="A105" s="70">
        <v>101</v>
      </c>
      <c r="B105" s="44"/>
      <c r="C105" s="44"/>
      <c r="D105" s="96" t="s">
        <v>62</v>
      </c>
      <c r="E105" s="67"/>
      <c r="F105" s="66" t="str">
        <f t="shared" ca="1" si="4"/>
        <v>124歳</v>
      </c>
    </row>
    <row r="106" spans="1:6">
      <c r="A106" s="70">
        <v>102</v>
      </c>
      <c r="B106" s="44"/>
      <c r="C106" s="44"/>
      <c r="D106" s="96" t="s">
        <v>62</v>
      </c>
      <c r="E106" s="67"/>
      <c r="F106" s="66" t="str">
        <f t="shared" ca="1" si="4"/>
        <v>124歳</v>
      </c>
    </row>
    <row r="107" spans="1:6">
      <c r="A107" s="70">
        <v>103</v>
      </c>
      <c r="B107" s="44"/>
      <c r="C107" s="44"/>
      <c r="D107" s="96" t="s">
        <v>62</v>
      </c>
      <c r="E107" s="67"/>
      <c r="F107" s="66" t="str">
        <f t="shared" ca="1" si="4"/>
        <v>124歳</v>
      </c>
    </row>
    <row r="108" spans="1:6">
      <c r="A108" s="70">
        <v>104</v>
      </c>
      <c r="B108" s="44"/>
      <c r="C108" s="44"/>
      <c r="D108" s="96" t="s">
        <v>62</v>
      </c>
      <c r="E108" s="67"/>
      <c r="F108" s="66" t="str">
        <f t="shared" ca="1" si="4"/>
        <v>124歳</v>
      </c>
    </row>
    <row r="109" spans="1:6">
      <c r="A109" s="70">
        <v>105</v>
      </c>
      <c r="B109" s="44"/>
      <c r="C109" s="44"/>
      <c r="D109" s="96" t="s">
        <v>62</v>
      </c>
      <c r="E109" s="67"/>
      <c r="F109" s="66" t="str">
        <f t="shared" ca="1" si="4"/>
        <v>124歳</v>
      </c>
    </row>
    <row r="110" spans="1:6">
      <c r="A110" s="70">
        <v>106</v>
      </c>
      <c r="B110" s="44"/>
      <c r="C110" s="44"/>
      <c r="D110" s="96" t="s">
        <v>62</v>
      </c>
      <c r="E110" s="67"/>
      <c r="F110" s="66" t="str">
        <f t="shared" ca="1" si="4"/>
        <v>124歳</v>
      </c>
    </row>
    <row r="111" spans="1:6">
      <c r="A111" s="70">
        <v>107</v>
      </c>
      <c r="B111" s="44"/>
      <c r="C111" s="44"/>
      <c r="D111" s="96" t="s">
        <v>62</v>
      </c>
      <c r="E111" s="67"/>
      <c r="F111" s="66" t="str">
        <f t="shared" ca="1" si="4"/>
        <v>124歳</v>
      </c>
    </row>
    <row r="112" spans="1:6">
      <c r="A112" s="70">
        <v>108</v>
      </c>
      <c r="B112" s="44"/>
      <c r="C112" s="44"/>
      <c r="D112" s="96" t="s">
        <v>62</v>
      </c>
      <c r="E112" s="67"/>
      <c r="F112" s="66" t="str">
        <f t="shared" ca="1" si="4"/>
        <v>124歳</v>
      </c>
    </row>
    <row r="113" spans="1:6">
      <c r="A113" s="70">
        <v>109</v>
      </c>
      <c r="B113" s="44"/>
      <c r="C113" s="44"/>
      <c r="D113" s="96" t="s">
        <v>62</v>
      </c>
      <c r="E113" s="67"/>
      <c r="F113" s="66" t="str">
        <f t="shared" ca="1" si="4"/>
        <v>124歳</v>
      </c>
    </row>
    <row r="114" spans="1:6">
      <c r="A114" s="70">
        <v>110</v>
      </c>
      <c r="B114" s="44"/>
      <c r="C114" s="44"/>
      <c r="D114" s="96" t="s">
        <v>62</v>
      </c>
      <c r="E114" s="67"/>
      <c r="F114" s="66" t="str">
        <f t="shared" ca="1" si="4"/>
        <v>124歳</v>
      </c>
    </row>
    <row r="115" spans="1:6">
      <c r="A115" s="70">
        <v>111</v>
      </c>
      <c r="B115" s="44"/>
      <c r="C115" s="44"/>
      <c r="D115" s="96" t="s">
        <v>62</v>
      </c>
      <c r="E115" s="67"/>
      <c r="F115" s="66" t="str">
        <f t="shared" ca="1" si="4"/>
        <v>124歳</v>
      </c>
    </row>
    <row r="116" spans="1:6">
      <c r="A116" s="70">
        <v>112</v>
      </c>
      <c r="B116" s="44"/>
      <c r="C116" s="44"/>
      <c r="D116" s="96" t="s">
        <v>62</v>
      </c>
      <c r="E116" s="67"/>
      <c r="F116" s="66" t="str">
        <f t="shared" ca="1" si="4"/>
        <v>124歳</v>
      </c>
    </row>
    <row r="117" spans="1:6">
      <c r="A117" s="70">
        <v>113</v>
      </c>
      <c r="B117" s="44"/>
      <c r="C117" s="44"/>
      <c r="D117" s="96" t="s">
        <v>62</v>
      </c>
      <c r="E117" s="67"/>
      <c r="F117" s="66" t="str">
        <f t="shared" ca="1" si="4"/>
        <v>124歳</v>
      </c>
    </row>
    <row r="118" spans="1:6">
      <c r="A118" s="70">
        <v>114</v>
      </c>
      <c r="B118" s="44"/>
      <c r="C118" s="44"/>
      <c r="D118" s="96" t="s">
        <v>62</v>
      </c>
      <c r="E118" s="67"/>
      <c r="F118" s="66" t="str">
        <f t="shared" ca="1" si="4"/>
        <v>124歳</v>
      </c>
    </row>
    <row r="119" spans="1:6">
      <c r="A119" s="70">
        <v>115</v>
      </c>
      <c r="B119" s="44"/>
      <c r="C119" s="44"/>
      <c r="D119" s="96" t="s">
        <v>62</v>
      </c>
      <c r="E119" s="67"/>
      <c r="F119" s="66" t="str">
        <f t="shared" ca="1" si="4"/>
        <v>124歳</v>
      </c>
    </row>
    <row r="120" spans="1:6">
      <c r="A120" s="70">
        <v>116</v>
      </c>
      <c r="B120" s="44"/>
      <c r="C120" s="44"/>
      <c r="D120" s="96" t="s">
        <v>62</v>
      </c>
      <c r="E120" s="67"/>
      <c r="F120" s="66" t="str">
        <f t="shared" ref="F120:F124" ca="1" si="5">DATEDIF(C120,$F$3,"Y")&amp;"歳"</f>
        <v>124歳</v>
      </c>
    </row>
    <row r="121" spans="1:6">
      <c r="A121" s="70">
        <v>117</v>
      </c>
      <c r="B121" s="44"/>
      <c r="C121" s="44"/>
      <c r="D121" s="96" t="s">
        <v>62</v>
      </c>
      <c r="E121" s="67"/>
      <c r="F121" s="66" t="str">
        <f t="shared" ca="1" si="5"/>
        <v>124歳</v>
      </c>
    </row>
    <row r="122" spans="1:6">
      <c r="A122" s="70">
        <v>118</v>
      </c>
      <c r="B122" s="44"/>
      <c r="C122" s="44"/>
      <c r="D122" s="96" t="s">
        <v>62</v>
      </c>
      <c r="E122" s="67"/>
      <c r="F122" s="66" t="str">
        <f t="shared" ca="1" si="5"/>
        <v>124歳</v>
      </c>
    </row>
    <row r="123" spans="1:6">
      <c r="A123" s="70">
        <v>119</v>
      </c>
      <c r="B123" s="44"/>
      <c r="C123" s="44"/>
      <c r="D123" s="96" t="s">
        <v>62</v>
      </c>
      <c r="E123" s="67"/>
      <c r="F123" s="66" t="str">
        <f t="shared" ca="1" si="5"/>
        <v>124歳</v>
      </c>
    </row>
    <row r="124" spans="1:6">
      <c r="A124" s="70">
        <v>120</v>
      </c>
      <c r="B124" s="44"/>
      <c r="C124" s="44"/>
      <c r="D124" s="96" t="s">
        <v>62</v>
      </c>
      <c r="E124" s="67"/>
      <c r="F124" s="66" t="str">
        <f t="shared" ca="1" si="5"/>
        <v>124歳</v>
      </c>
    </row>
  </sheetData>
  <mergeCells count="2">
    <mergeCell ref="D4:E4"/>
    <mergeCell ref="B1:F1"/>
  </mergeCells>
  <phoneticPr fontId="5"/>
  <pageMargins left="0.7" right="0.7" top="0.75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05EF-3CB8-4BC8-99BA-5DE3868A0E8C}">
  <sheetPr>
    <tabColor theme="5" tint="0.79998168889431442"/>
  </sheetPr>
  <dimension ref="A1:C24"/>
  <sheetViews>
    <sheetView topLeftCell="A7" workbookViewId="0">
      <selection activeCell="D13" sqref="D13"/>
    </sheetView>
  </sheetViews>
  <sheetFormatPr defaultRowHeight="18"/>
  <cols>
    <col min="1" max="1" width="22.5" style="45" bestFit="1" customWidth="1"/>
    <col min="2" max="2" width="8.796875" style="46"/>
    <col min="3" max="3" width="10.09765625" style="45" customWidth="1"/>
    <col min="4" max="4" width="21.796875" style="45" customWidth="1"/>
    <col min="5" max="16384" width="8.796875" style="45"/>
  </cols>
  <sheetData>
    <row r="1" spans="1:2">
      <c r="A1" s="45" t="s">
        <v>44</v>
      </c>
    </row>
    <row r="2" spans="1:2">
      <c r="A2" s="57" t="s">
        <v>52</v>
      </c>
    </row>
    <row r="4" spans="1:2">
      <c r="A4" s="47" t="s">
        <v>23</v>
      </c>
      <c r="B4" s="60"/>
    </row>
    <row r="6" spans="1:2">
      <c r="A6" s="45" t="s">
        <v>24</v>
      </c>
    </row>
    <row r="7" spans="1:2">
      <c r="A7" s="47" t="s">
        <v>25</v>
      </c>
      <c r="B7" s="48"/>
    </row>
    <row r="8" spans="1:2">
      <c r="A8" s="47" t="s">
        <v>26</v>
      </c>
      <c r="B8" s="60"/>
    </row>
    <row r="9" spans="1:2">
      <c r="A9" s="47" t="s">
        <v>27</v>
      </c>
      <c r="B9" s="60"/>
    </row>
    <row r="10" spans="1:2">
      <c r="A10" s="47" t="s">
        <v>28</v>
      </c>
      <c r="B10" s="60"/>
    </row>
    <row r="11" spans="1:2">
      <c r="A11" s="47" t="s">
        <v>29</v>
      </c>
      <c r="B11" s="60"/>
    </row>
    <row r="12" spans="1:2">
      <c r="A12" s="47" t="s">
        <v>30</v>
      </c>
      <c r="B12" s="60"/>
    </row>
    <row r="13" spans="1:2">
      <c r="A13" s="47" t="s">
        <v>31</v>
      </c>
      <c r="B13" s="60"/>
    </row>
    <row r="14" spans="1:2">
      <c r="A14" s="47" t="s">
        <v>32</v>
      </c>
      <c r="B14" s="60"/>
    </row>
    <row r="15" spans="1:2">
      <c r="A15" s="47" t="s">
        <v>33</v>
      </c>
      <c r="B15" s="51">
        <f>B8+B9+B10+B11+B12+B13+B14</f>
        <v>0</v>
      </c>
    </row>
    <row r="16" spans="1:2">
      <c r="B16" s="49"/>
    </row>
    <row r="17" spans="1:3">
      <c r="A17" s="45" t="s">
        <v>34</v>
      </c>
    </row>
    <row r="18" spans="1:3">
      <c r="A18" s="56" t="s">
        <v>48</v>
      </c>
      <c r="B18" s="60">
        <v>0</v>
      </c>
    </row>
    <row r="19" spans="1:3">
      <c r="A19" s="50" t="s">
        <v>35</v>
      </c>
      <c r="B19" s="51">
        <f>B15-B18</f>
        <v>0</v>
      </c>
    </row>
    <row r="20" spans="1:3">
      <c r="A20" s="50" t="s">
        <v>36</v>
      </c>
      <c r="B20" s="51">
        <f>B4*500</f>
        <v>0</v>
      </c>
    </row>
    <row r="21" spans="1:3">
      <c r="A21" s="74" t="s">
        <v>39</v>
      </c>
      <c r="B21" s="51">
        <f>MIN(B19,B20)</f>
        <v>0</v>
      </c>
      <c r="C21" s="54"/>
    </row>
    <row r="22" spans="1:3">
      <c r="A22" s="50" t="s">
        <v>38</v>
      </c>
      <c r="B22" s="51">
        <f>B15-(B18+B21)</f>
        <v>0</v>
      </c>
    </row>
    <row r="24" spans="1:3">
      <c r="A24" s="57"/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1.事業計画書</vt:lpstr>
      <vt:lpstr>2.収支予算書</vt:lpstr>
      <vt:lpstr>2-2．申請額計算表（申請用）</vt:lpstr>
      <vt:lpstr>3.参加予定者名簿</vt:lpstr>
      <vt:lpstr>1.事業実績書</vt:lpstr>
      <vt:lpstr>2収支決算書</vt:lpstr>
      <vt:lpstr>3.参加者名簿 </vt:lpstr>
      <vt:lpstr>2-2．申請額計算表 (実績報告用)</vt:lpstr>
      <vt:lpstr>'1.事業計画書'!Print_Area</vt:lpstr>
      <vt:lpstr>'1.事業実績書'!Print_Area</vt:lpstr>
      <vt:lpstr>'3.参加者名簿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2024-05-21T07:05:54Z</dcterms:modified>
</cp:coreProperties>
</file>